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STR\UK\"/>
    </mc:Choice>
  </mc:AlternateContent>
  <bookViews>
    <workbookView xWindow="240" yWindow="90" windowWidth="20115" windowHeight="7995"/>
  </bookViews>
  <sheets>
    <sheet name="Vertex Slim" sheetId="1" r:id="rId1"/>
  </sheets>
  <definedNames>
    <definedName name="_xlnm.Print_Area" localSheetId="0">'Vertex Slim'!$A$1:$Z$25</definedName>
  </definedNames>
  <calcPr calcId="152511" calcOnSave="0"/>
</workbook>
</file>

<file path=xl/calcChain.xml><?xml version="1.0" encoding="utf-8"?>
<calcChain xmlns="http://schemas.openxmlformats.org/spreadsheetml/2006/main">
  <c r="C18" i="1" l="1"/>
  <c r="H25" i="1" s="1"/>
  <c r="D24" i="1" l="1"/>
  <c r="H24" i="1"/>
  <c r="F25" i="1"/>
  <c r="C23" i="1"/>
  <c r="G23" i="1"/>
  <c r="E24" i="1"/>
  <c r="C25" i="1"/>
  <c r="G25" i="1"/>
  <c r="E23" i="1"/>
  <c r="C24" i="1"/>
  <c r="G24" i="1"/>
  <c r="E25" i="1"/>
  <c r="F23" i="1"/>
  <c r="D23" i="1"/>
  <c r="H23" i="1"/>
  <c r="F24" i="1"/>
  <c r="D25" i="1"/>
</calcChain>
</file>

<file path=xl/sharedStrings.xml><?xml version="1.0" encoding="utf-8"?>
<sst xmlns="http://schemas.openxmlformats.org/spreadsheetml/2006/main" count="27" uniqueCount="21">
  <si>
    <t>Vertex Slim</t>
  </si>
  <si>
    <t>EN 442 Certification Data</t>
  </si>
  <si>
    <t>1840 mm</t>
  </si>
  <si>
    <t>2040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</si>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</sst>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00_)"/>
    <numFmt numFmtId="167" formatCode="0.00_)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1" fillId="0" borderId="0"/>
    <xf numFmtId="0" fontId="2" fillId="0" borderId="0"/>
    <xf numFmtId="0" fontId="11" fillId="0" borderId="0"/>
  </cellStyleXfs>
  <cellXfs count="74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5" fontId="6" fillId="0" borderId="8" xfId="1" applyNumberFormat="1" applyFont="1" applyFill="1" applyBorder="1" applyAlignment="1" applyProtection="1">
      <alignment horizontal="right" vertical="center"/>
      <protection hidden="1"/>
    </xf>
    <xf numFmtId="165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6" fillId="0" borderId="10" xfId="1" applyNumberFormat="1" applyFont="1" applyFill="1" applyBorder="1" applyAlignment="1" applyProtection="1">
      <alignment horizontal="right" vertical="center"/>
      <protection hidden="1"/>
    </xf>
    <xf numFmtId="166" fontId="6" fillId="3" borderId="11" xfId="1" applyNumberFormat="1" applyFont="1" applyFill="1" applyBorder="1" applyAlignment="1" applyProtection="1">
      <alignment horizontal="right" vertical="center"/>
      <protection hidden="1"/>
    </xf>
    <xf numFmtId="166" fontId="6" fillId="3" borderId="4" xfId="1" applyNumberFormat="1" applyFont="1" applyFill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 vertical="center"/>
      <protection hidden="1"/>
    </xf>
    <xf numFmtId="167" fontId="6" fillId="0" borderId="11" xfId="1" applyNumberFormat="1" applyFont="1" applyFill="1" applyBorder="1" applyAlignment="1" applyProtection="1">
      <alignment horizontal="right" vertical="center"/>
      <protection hidden="1"/>
    </xf>
    <xf numFmtId="167" fontId="6" fillId="0" borderId="4" xfId="1" applyNumberFormat="1" applyFont="1" applyFill="1" applyBorder="1" applyAlignment="1" applyProtection="1">
      <alignment horizontal="right" vertical="center"/>
      <protection hidden="1"/>
    </xf>
    <xf numFmtId="167" fontId="6" fillId="0" borderId="12" xfId="1" applyNumberFormat="1" applyFont="1" applyFill="1" applyBorder="1" applyAlignment="1" applyProtection="1">
      <alignment horizontal="right" vertical="center"/>
      <protection hidden="1"/>
    </xf>
    <xf numFmtId="167" fontId="6" fillId="3" borderId="11" xfId="1" applyNumberFormat="1" applyFont="1" applyFill="1" applyBorder="1" applyAlignment="1" applyProtection="1">
      <alignment horizontal="right" vertical="center"/>
      <protection hidden="1"/>
    </xf>
    <xf numFmtId="167" fontId="6" fillId="3" borderId="4" xfId="1" applyNumberFormat="1" applyFont="1" applyFill="1" applyBorder="1" applyAlignment="1" applyProtection="1">
      <alignment horizontal="right" vertical="center"/>
      <protection hidden="1"/>
    </xf>
    <xf numFmtId="167" fontId="6" fillId="3" borderId="12" xfId="1" applyNumberFormat="1" applyFont="1" applyFill="1" applyBorder="1" applyAlignment="1" applyProtection="1">
      <alignment horizontal="right" vertical="center"/>
      <protection hidden="1"/>
    </xf>
    <xf numFmtId="167" fontId="6" fillId="0" borderId="13" xfId="1" applyNumberFormat="1" applyFont="1" applyFill="1" applyBorder="1" applyAlignment="1" applyProtection="1">
      <alignment horizontal="right" vertical="center"/>
      <protection hidden="1"/>
    </xf>
    <xf numFmtId="167" fontId="6" fillId="0" borderId="14" xfId="1" applyNumberFormat="1" applyFont="1" applyFill="1" applyBorder="1" applyAlignment="1" applyProtection="1">
      <alignment horizontal="right" vertical="center"/>
      <protection hidden="1"/>
    </xf>
    <xf numFmtId="167" fontId="6" fillId="0" borderId="15" xfId="1" applyNumberFormat="1" applyFont="1" applyFill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Border="1" applyAlignment="1" applyProtection="1">
      <alignment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Protection="1">
      <protection hidden="1"/>
    </xf>
    <xf numFmtId="165" fontId="6" fillId="0" borderId="9" xfId="1" applyNumberFormat="1" applyFont="1" applyFill="1" applyBorder="1" applyAlignment="1" applyProtection="1">
      <alignment vertical="center"/>
      <protection hidden="1"/>
    </xf>
    <xf numFmtId="165" fontId="6" fillId="0" borderId="10" xfId="1" applyNumberFormat="1" applyFont="1" applyFill="1" applyBorder="1" applyProtection="1">
      <protection hidden="1"/>
    </xf>
    <xf numFmtId="165" fontId="6" fillId="0" borderId="9" xfId="1" applyNumberFormat="1" applyFont="1" applyFill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1" xfId="1" applyNumberFormat="1" applyFont="1" applyFill="1" applyBorder="1" applyProtection="1">
      <protection hidden="1"/>
    </xf>
    <xf numFmtId="165" fontId="6" fillId="3" borderId="4" xfId="1" applyNumberFormat="1" applyFont="1" applyFill="1" applyBorder="1" applyAlignment="1" applyProtection="1">
      <alignment vertical="center"/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0" borderId="13" xfId="1" applyNumberFormat="1" applyFont="1" applyFill="1" applyBorder="1" applyProtection="1">
      <protection hidden="1"/>
    </xf>
    <xf numFmtId="165" fontId="6" fillId="0" borderId="14" xfId="1" applyNumberFormat="1" applyFont="1" applyFill="1" applyBorder="1" applyAlignment="1" applyProtection="1">
      <alignment vertical="center"/>
      <protection hidden="1"/>
    </xf>
    <xf numFmtId="165" fontId="6" fillId="0" borderId="15" xfId="1" applyNumberFormat="1" applyFont="1" applyFill="1" applyBorder="1" applyProtection="1">
      <protection hidden="1"/>
    </xf>
    <xf numFmtId="165" fontId="6" fillId="0" borderId="14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NumberFormat="1" applyFont="1" applyFill="1" applyAlignment="1" applyProtection="1">
      <protection hidden="1"/>
    </xf>
    <xf numFmtId="164" fontId="13" fillId="0" borderId="0" xfId="4" applyNumberFormat="1" applyFont="1" applyFill="1" applyBorder="1" applyAlignment="1" applyProtection="1">
      <protection hidden="1"/>
    </xf>
    <xf numFmtId="0" fontId="15" fillId="3" borderId="2" xfId="0" applyFont="1" applyFill="1" applyBorder="1" applyAlignment="1" applyProtection="1">
      <alignment horizontal="center"/>
      <protection hidden="1"/>
    </xf>
    <xf numFmtId="164" fontId="16" fillId="3" borderId="4" xfId="1" applyNumberFormat="1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/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/>
      <protection hidden="1"/>
    </xf>
    <xf numFmtId="3" fontId="8" fillId="0" borderId="1" xfId="1" applyNumberFormat="1" applyFont="1" applyFill="1" applyBorder="1" applyAlignment="1" applyProtection="1">
      <alignment horizontal="center" vertical="center"/>
      <protection hidden="1"/>
    </xf>
    <xf numFmtId="3" fontId="8" fillId="0" borderId="3" xfId="1" applyNumberFormat="1" applyFont="1" applyFill="1" applyBorder="1" applyAlignment="1" applyProtection="1">
      <alignment horizontal="center" vertical="center"/>
      <protection hidden="1"/>
    </xf>
    <xf numFmtId="3" fontId="8" fillId="0" borderId="2" xfId="1" applyNumberFormat="1" applyFont="1" applyFill="1" applyBorder="1" applyAlignment="1" applyProtection="1">
      <alignment horizontal="center" vertical="center"/>
      <protection hidden="1"/>
    </xf>
    <xf numFmtId="3" fontId="8" fillId="0" borderId="5" xfId="1" applyNumberFormat="1" applyFont="1" applyFill="1" applyBorder="1" applyAlignment="1" applyProtection="1">
      <alignment horizontal="center" vertical="center"/>
      <protection hidden="1"/>
    </xf>
    <xf numFmtId="3" fontId="8" fillId="0" borderId="6" xfId="1" applyNumberFormat="1" applyFont="1" applyFill="1" applyBorder="1" applyAlignment="1" applyProtection="1">
      <alignment horizontal="center" vertical="center"/>
      <protection hidden="1"/>
    </xf>
    <xf numFmtId="3" fontId="8" fillId="0" borderId="7" xfId="1" applyNumberFormat="1" applyFont="1" applyFill="1" applyBorder="1" applyAlignment="1" applyProtection="1">
      <alignment horizontal="center" vertic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</cellXfs>
  <cellStyles count="6">
    <cellStyle name="Normal" xfId="0" builtinId="0"/>
    <cellStyle name="Normal 2" xfId="4"/>
    <cellStyle name="Normal 2 2" xfId="5"/>
    <cellStyle name="Normal 3" xfId="3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3" width="9.140625" style="3" customWidth="1"/>
    <col min="4" max="16384" width="9.140625" style="3"/>
  </cols>
  <sheetData>
    <row r="1" spans="1:9" ht="30.75" customHeight="1" x14ac:dyDescent="0.5">
      <c r="A1" s="1"/>
      <c r="B1" s="2"/>
      <c r="C1" s="62" t="s">
        <v>0</v>
      </c>
      <c r="D1" s="62"/>
      <c r="E1" s="62"/>
      <c r="F1" s="62"/>
      <c r="G1" s="62"/>
      <c r="H1" s="62"/>
    </row>
    <row r="2" spans="1:9" ht="15.75" customHeight="1" x14ac:dyDescent="0.25">
      <c r="A2" s="4"/>
      <c r="B2" s="5"/>
      <c r="C2" s="5"/>
    </row>
    <row r="3" spans="1:9" ht="15.75" customHeight="1" x14ac:dyDescent="0.25">
      <c r="B3" s="6"/>
      <c r="C3" s="6"/>
    </row>
    <row r="4" spans="1:9" ht="21" x14ac:dyDescent="0.35">
      <c r="A4" s="7" t="s">
        <v>1</v>
      </c>
      <c r="B4" s="8"/>
      <c r="C4" s="8"/>
      <c r="D4" s="9"/>
      <c r="E4" s="9"/>
      <c r="F4" s="9"/>
      <c r="G4" s="9"/>
      <c r="H4" s="9"/>
      <c r="I4" s="9"/>
    </row>
    <row r="5" spans="1:9" ht="15.75" customHeight="1" x14ac:dyDescent="0.25">
      <c r="A5" s="58" t="s">
        <v>8</v>
      </c>
      <c r="B5" s="69"/>
      <c r="C5" s="63" t="s">
        <v>2</v>
      </c>
      <c r="D5" s="64"/>
      <c r="E5" s="65"/>
      <c r="F5" s="63" t="s">
        <v>3</v>
      </c>
      <c r="G5" s="64"/>
      <c r="H5" s="65"/>
    </row>
    <row r="6" spans="1:9" ht="15.75" customHeight="1" x14ac:dyDescent="0.25">
      <c r="A6" s="70" t="s">
        <v>4</v>
      </c>
      <c r="B6" s="71"/>
      <c r="C6" s="55">
        <v>11</v>
      </c>
      <c r="D6" s="56">
        <v>21</v>
      </c>
      <c r="E6" s="56">
        <v>22</v>
      </c>
      <c r="F6" s="56">
        <v>11</v>
      </c>
      <c r="G6" s="56">
        <v>21</v>
      </c>
      <c r="H6" s="56">
        <v>22</v>
      </c>
    </row>
    <row r="7" spans="1:9" ht="16.5" thickBot="1" x14ac:dyDescent="0.3">
      <c r="A7" s="72"/>
      <c r="B7" s="73"/>
      <c r="C7" s="66"/>
      <c r="D7" s="67"/>
      <c r="E7" s="68"/>
      <c r="F7" s="66"/>
      <c r="G7" s="67"/>
      <c r="H7" s="68"/>
    </row>
    <row r="8" spans="1:9" ht="15.75" x14ac:dyDescent="0.25">
      <c r="A8" s="58" t="s">
        <v>9</v>
      </c>
      <c r="B8" s="59"/>
      <c r="C8" s="10">
        <v>2133</v>
      </c>
      <c r="D8" s="11">
        <v>3060</v>
      </c>
      <c r="E8" s="12">
        <v>3690</v>
      </c>
      <c r="F8" s="10">
        <v>2298</v>
      </c>
      <c r="G8" s="11">
        <v>3270</v>
      </c>
      <c r="H8" s="12">
        <v>3960</v>
      </c>
    </row>
    <row r="9" spans="1:9" ht="15.75" x14ac:dyDescent="0.25">
      <c r="A9" s="60" t="s">
        <v>10</v>
      </c>
      <c r="B9" s="61"/>
      <c r="C9" s="13">
        <v>1.3009999999999999</v>
      </c>
      <c r="D9" s="14">
        <v>1.3041</v>
      </c>
      <c r="E9" s="15">
        <v>1.325</v>
      </c>
      <c r="F9" s="13">
        <v>1.2968999999999999</v>
      </c>
      <c r="G9" s="14">
        <v>1.3006</v>
      </c>
      <c r="H9" s="15">
        <v>1.3277000000000001</v>
      </c>
    </row>
    <row r="10" spans="1:9" ht="15.75" x14ac:dyDescent="0.25">
      <c r="A10" s="58" t="s">
        <v>7</v>
      </c>
      <c r="B10" s="59"/>
      <c r="C10" s="16">
        <v>9.86</v>
      </c>
      <c r="D10" s="17">
        <v>13.58</v>
      </c>
      <c r="E10" s="18">
        <v>29.9</v>
      </c>
      <c r="F10" s="16">
        <v>12.15</v>
      </c>
      <c r="G10" s="17">
        <v>16.2</v>
      </c>
      <c r="H10" s="18">
        <v>37.74</v>
      </c>
    </row>
    <row r="11" spans="1:9" ht="15.75" x14ac:dyDescent="0.25">
      <c r="A11" s="60" t="s">
        <v>11</v>
      </c>
      <c r="B11" s="61"/>
      <c r="C11" s="19">
        <v>63</v>
      </c>
      <c r="D11" s="20">
        <v>96</v>
      </c>
      <c r="E11" s="21">
        <v>105.3</v>
      </c>
      <c r="F11" s="19">
        <v>69.599999999999994</v>
      </c>
      <c r="G11" s="20">
        <v>106.2</v>
      </c>
      <c r="H11" s="21">
        <v>116.4</v>
      </c>
    </row>
    <row r="12" spans="1:9" ht="16.5" thickBot="1" x14ac:dyDescent="0.3">
      <c r="A12" s="58" t="s">
        <v>12</v>
      </c>
      <c r="B12" s="59"/>
      <c r="C12" s="22">
        <v>8.1</v>
      </c>
      <c r="D12" s="23">
        <v>15.9</v>
      </c>
      <c r="E12" s="24">
        <v>15.9</v>
      </c>
      <c r="F12" s="22">
        <v>9</v>
      </c>
      <c r="G12" s="23">
        <v>17.7</v>
      </c>
      <c r="H12" s="24">
        <v>17.7</v>
      </c>
    </row>
    <row r="13" spans="1:9" ht="15.75" x14ac:dyDescent="0.25">
      <c r="A13" s="46"/>
      <c r="B13" s="46"/>
      <c r="C13" s="6"/>
      <c r="D13" s="9"/>
      <c r="E13" s="9"/>
      <c r="F13" s="9"/>
      <c r="G13" s="9"/>
      <c r="H13" s="9"/>
      <c r="I13" s="9"/>
    </row>
    <row r="14" spans="1:9" ht="21" x14ac:dyDescent="0.35">
      <c r="A14" s="47" t="s">
        <v>13</v>
      </c>
      <c r="B14" s="47"/>
      <c r="C14" s="25"/>
      <c r="D14" s="25"/>
      <c r="E14" s="25"/>
      <c r="F14" s="53" t="s">
        <v>17</v>
      </c>
      <c r="I14" s="9"/>
    </row>
    <row r="15" spans="1:9" ht="15.75" x14ac:dyDescent="0.25">
      <c r="A15" s="48" t="s">
        <v>14</v>
      </c>
      <c r="B15" s="48"/>
      <c r="C15" s="26">
        <v>75</v>
      </c>
      <c r="E15" s="27" t="s">
        <v>5</v>
      </c>
      <c r="F15" s="54" t="s">
        <v>18</v>
      </c>
      <c r="I15" s="9"/>
    </row>
    <row r="16" spans="1:9" ht="15.75" x14ac:dyDescent="0.25">
      <c r="A16" s="48" t="s">
        <v>15</v>
      </c>
      <c r="B16" s="48"/>
      <c r="C16" s="26">
        <v>65</v>
      </c>
      <c r="E16" s="27" t="s">
        <v>5</v>
      </c>
      <c r="F16" s="54" t="s">
        <v>19</v>
      </c>
      <c r="I16" s="9"/>
    </row>
    <row r="17" spans="1:9" ht="15.75" x14ac:dyDescent="0.25">
      <c r="A17" s="48" t="s">
        <v>16</v>
      </c>
      <c r="B17" s="48"/>
      <c r="C17" s="26">
        <v>20</v>
      </c>
      <c r="E17" s="27" t="s">
        <v>5</v>
      </c>
      <c r="F17" s="54" t="s">
        <v>20</v>
      </c>
      <c r="I17" s="9"/>
    </row>
    <row r="18" spans="1:9" ht="15.75" x14ac:dyDescent="0.25">
      <c r="A18" s="49" t="s">
        <v>6</v>
      </c>
      <c r="B18" s="49"/>
      <c r="C18" s="28">
        <f>(AVERAGE(C15:C16))-C17</f>
        <v>50</v>
      </c>
      <c r="E18" s="8"/>
      <c r="F18" s="8"/>
      <c r="G18" s="29"/>
      <c r="H18" s="6"/>
      <c r="I18" s="9"/>
    </row>
    <row r="19" spans="1:9" ht="15.75" x14ac:dyDescent="0.25">
      <c r="A19" s="46"/>
      <c r="B19" s="46"/>
      <c r="C19" s="6"/>
      <c r="D19" s="9"/>
      <c r="E19" s="9"/>
      <c r="F19" s="9"/>
      <c r="G19" s="9"/>
      <c r="H19" s="9"/>
      <c r="I19" s="9"/>
    </row>
    <row r="20" spans="1:9" ht="15.75" x14ac:dyDescent="0.25">
      <c r="A20" s="50"/>
      <c r="B20" s="51" t="s">
        <v>8</v>
      </c>
      <c r="C20" s="63" t="s">
        <v>2</v>
      </c>
      <c r="D20" s="64"/>
      <c r="E20" s="65"/>
      <c r="F20" s="63" t="s">
        <v>3</v>
      </c>
      <c r="G20" s="64"/>
      <c r="H20" s="65"/>
    </row>
    <row r="21" spans="1:9" ht="15.75" x14ac:dyDescent="0.25">
      <c r="A21" s="50"/>
      <c r="B21" s="52" t="s">
        <v>4</v>
      </c>
      <c r="C21" s="57">
        <v>11</v>
      </c>
      <c r="D21" s="56">
        <v>21</v>
      </c>
      <c r="E21" s="56">
        <v>22</v>
      </c>
      <c r="F21" s="56">
        <v>11</v>
      </c>
      <c r="G21" s="56">
        <v>21</v>
      </c>
      <c r="H21" s="56">
        <v>22</v>
      </c>
    </row>
    <row r="22" spans="1:9" ht="16.5" thickBot="1" x14ac:dyDescent="0.3">
      <c r="A22" s="9"/>
      <c r="B22" s="30"/>
      <c r="C22" s="66"/>
      <c r="D22" s="67"/>
      <c r="E22" s="68"/>
      <c r="F22" s="66"/>
      <c r="G22" s="67"/>
      <c r="H22" s="68"/>
    </row>
    <row r="23" spans="1:9" ht="15.75" x14ac:dyDescent="0.25">
      <c r="A23" s="31">
        <v>400</v>
      </c>
      <c r="B23" s="32">
        <v>470</v>
      </c>
      <c r="C23" s="33">
        <f t="shared" ref="C23:H25" si="0">ROUND((($C$18/50)^C$9)*(C$8/1000*$A23),0)</f>
        <v>853</v>
      </c>
      <c r="D23" s="34">
        <f t="shared" si="0"/>
        <v>1224</v>
      </c>
      <c r="E23" s="35">
        <f t="shared" si="0"/>
        <v>1476</v>
      </c>
      <c r="F23" s="33">
        <f t="shared" si="0"/>
        <v>919</v>
      </c>
      <c r="G23" s="36">
        <f t="shared" si="0"/>
        <v>1308</v>
      </c>
      <c r="H23" s="35">
        <f t="shared" si="0"/>
        <v>1584</v>
      </c>
    </row>
    <row r="24" spans="1:9" ht="15.75" x14ac:dyDescent="0.25">
      <c r="A24" s="31">
        <v>500</v>
      </c>
      <c r="B24" s="37">
        <v>570</v>
      </c>
      <c r="C24" s="38">
        <f t="shared" si="0"/>
        <v>1067</v>
      </c>
      <c r="D24" s="39">
        <f t="shared" si="0"/>
        <v>1530</v>
      </c>
      <c r="E24" s="40">
        <f t="shared" si="0"/>
        <v>1845</v>
      </c>
      <c r="F24" s="38">
        <f t="shared" si="0"/>
        <v>1149</v>
      </c>
      <c r="G24" s="41">
        <f t="shared" si="0"/>
        <v>1635</v>
      </c>
      <c r="H24" s="40">
        <f t="shared" si="0"/>
        <v>1980</v>
      </c>
    </row>
    <row r="25" spans="1:9" ht="16.5" thickBot="1" x14ac:dyDescent="0.3">
      <c r="A25" s="31">
        <v>600</v>
      </c>
      <c r="B25" s="32">
        <v>670</v>
      </c>
      <c r="C25" s="42">
        <f t="shared" si="0"/>
        <v>1280</v>
      </c>
      <c r="D25" s="43">
        <f t="shared" si="0"/>
        <v>1836</v>
      </c>
      <c r="E25" s="44">
        <f t="shared" si="0"/>
        <v>2214</v>
      </c>
      <c r="F25" s="42">
        <f t="shared" si="0"/>
        <v>1379</v>
      </c>
      <c r="G25" s="45">
        <f t="shared" si="0"/>
        <v>1962</v>
      </c>
      <c r="H25" s="44">
        <f t="shared" si="0"/>
        <v>2376</v>
      </c>
    </row>
  </sheetData>
  <sheetProtection algorithmName="SHA-512" hashValue="uBDM7hXV1irUp3GwG/NfKadfPf6KzYfwgmx/sKFn8eaY3UMw1r8UjUsImbJg2zTNL84IH9z72OyQ3lAVfehDsA==" saltValue="OTECS50wl8IeiI7WwP8RxQ==" spinCount="100000" sheet="1" objects="1" scenarios="1"/>
  <mergeCells count="17">
    <mergeCell ref="A5:B5"/>
    <mergeCell ref="A6:B6"/>
    <mergeCell ref="A7:B7"/>
    <mergeCell ref="C7:E7"/>
    <mergeCell ref="F7:H7"/>
    <mergeCell ref="C1:H1"/>
    <mergeCell ref="C5:E5"/>
    <mergeCell ref="F5:H5"/>
    <mergeCell ref="F20:H20"/>
    <mergeCell ref="C22:E22"/>
    <mergeCell ref="F22:H22"/>
    <mergeCell ref="C20:E20"/>
    <mergeCell ref="A8:B8"/>
    <mergeCell ref="A9:B9"/>
    <mergeCell ref="A10:B10"/>
    <mergeCell ref="A11:B11"/>
    <mergeCell ref="A12:B12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C9C78-A0B7-485E-9150-BC9B98B17EEE}"/>
</file>

<file path=customXml/itemProps2.xml><?xml version="1.0" encoding="utf-8"?>
<ds:datastoreItem xmlns:ds="http://schemas.openxmlformats.org/officeDocument/2006/customXml" ds:itemID="{8F4A7897-D0DA-4A35-949C-C77C8C9D79DA}"/>
</file>

<file path=customXml/itemProps3.xml><?xml version="1.0" encoding="utf-8"?>
<ds:datastoreItem xmlns:ds="http://schemas.openxmlformats.org/officeDocument/2006/customXml" ds:itemID="{B4E01D32-AF95-44BE-AD49-A13B09EA9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Vertex Slim</vt:lpstr>
      <vt:lpstr>'Vertex Slim'!Print_Area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2013-09-12T12:37:10Z</dcterms:created>
  <dcterms:modified xsi:type="dcterms:W3CDTF">2016-07-29T09:37:58Z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