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arketing\21. Sales tools\Heatselector\STR\UK\"/>
    </mc:Choice>
  </mc:AlternateContent>
  <bookViews>
    <workbookView xWindow="240" yWindow="90" windowWidth="20115" windowHeight="7995"/>
  </bookViews>
  <sheets>
    <sheet name="Vertex Plan" sheetId="1" r:id="rId1"/>
  </sheets>
  <definedNames>
    <definedName name="_xlnm.Print_Area" localSheetId="0">'Vertex Plan'!$A$1:$Z$27</definedName>
  </definedNames>
  <calcPr calcId="152511" calcOnSave="0"/>
</workbook>
</file>

<file path=xl/calcChain.xml><?xml version="1.0" encoding="utf-8"?>
<calcChain xmlns="http://schemas.openxmlformats.org/spreadsheetml/2006/main">
  <c r="C18" i="1" l="1"/>
  <c r="R27" i="1" s="1"/>
  <c r="C23" i="1" l="1"/>
  <c r="G23" i="1"/>
  <c r="K23" i="1"/>
  <c r="O23" i="1"/>
  <c r="C24" i="1"/>
  <c r="G24" i="1"/>
  <c r="K24" i="1"/>
  <c r="O24" i="1"/>
  <c r="C25" i="1"/>
  <c r="G25" i="1"/>
  <c r="K25" i="1"/>
  <c r="O25" i="1"/>
  <c r="C26" i="1"/>
  <c r="G26" i="1"/>
  <c r="K26" i="1"/>
  <c r="O26" i="1"/>
  <c r="C27" i="1"/>
  <c r="G27" i="1"/>
  <c r="K27" i="1"/>
  <c r="O27" i="1"/>
  <c r="D23" i="1"/>
  <c r="H23" i="1"/>
  <c r="L23" i="1"/>
  <c r="P23" i="1"/>
  <c r="D24" i="1"/>
  <c r="H24" i="1"/>
  <c r="L24" i="1"/>
  <c r="P24" i="1"/>
  <c r="D25" i="1"/>
  <c r="H25" i="1"/>
  <c r="L25" i="1"/>
  <c r="P25" i="1"/>
  <c r="D26" i="1"/>
  <c r="H26" i="1"/>
  <c r="L26" i="1"/>
  <c r="P26" i="1"/>
  <c r="D27" i="1"/>
  <c r="H27" i="1"/>
  <c r="L27" i="1"/>
  <c r="P27" i="1"/>
  <c r="E23" i="1"/>
  <c r="I23" i="1"/>
  <c r="M23" i="1"/>
  <c r="Q23" i="1"/>
  <c r="E24" i="1"/>
  <c r="I24" i="1"/>
  <c r="M24" i="1"/>
  <c r="Q24" i="1"/>
  <c r="E25" i="1"/>
  <c r="I25" i="1"/>
  <c r="M25" i="1"/>
  <c r="Q25" i="1"/>
  <c r="E26" i="1"/>
  <c r="I26" i="1"/>
  <c r="M26" i="1"/>
  <c r="Q26" i="1"/>
  <c r="E27" i="1"/>
  <c r="I27" i="1"/>
  <c r="M27" i="1"/>
  <c r="Q27" i="1"/>
  <c r="F23" i="1"/>
  <c r="J23" i="1"/>
  <c r="N23" i="1"/>
  <c r="R23" i="1"/>
  <c r="F24" i="1"/>
  <c r="J24" i="1"/>
  <c r="N24" i="1"/>
  <c r="R24" i="1"/>
  <c r="F25" i="1"/>
  <c r="J25" i="1"/>
  <c r="N25" i="1"/>
  <c r="R25" i="1"/>
  <c r="F26" i="1"/>
  <c r="J26" i="1"/>
  <c r="N26" i="1"/>
  <c r="R26" i="1"/>
  <c r="F27" i="1"/>
  <c r="J27" i="1"/>
  <c r="N27" i="1"/>
</calcChain>
</file>

<file path=xl/sharedStrings.xml><?xml version="1.0" encoding="utf-8"?>
<sst xmlns="http://schemas.openxmlformats.org/spreadsheetml/2006/main" count="31" uniqueCount="23">
  <si>
    <t>Vertex Plan</t>
  </si>
  <si>
    <t>EN 442 Certification Data</t>
  </si>
  <si>
    <t>1600 mm</t>
  </si>
  <si>
    <t>1800 mm</t>
  </si>
  <si>
    <t>2000 mm</t>
  </si>
  <si>
    <t>2200 mm</t>
  </si>
  <si>
    <t>Type</t>
  </si>
  <si>
    <t>&lt;&lt;&lt;</t>
  </si>
  <si>
    <t>Delta T</t>
  </si>
  <si>
    <t>Surface (m²/m)</t>
  </si>
  <si>
    <t>Height</t>
  </si>
  <si>
    <t>W/m (75/65/20°C)</t>
  </si>
  <si>
    <t>n-Exponent</t>
  </si>
  <si>
    <t>Weight (kg/m)</t>
  </si>
  <si>
    <t>Water content (l/m)</t>
  </si>
  <si>
    <t>Heat capacity</t>
  </si>
  <si>
    <t>Inlet temperature (°C)</t>
  </si>
  <si>
    <t>Outlet temperature (°C)</t>
  </si>
  <si>
    <t>Room temperature (°C)</t>
  </si>
  <si>
    <t>Other systemtemperatures?</t>
  </si>
  <si>
    <t>Change inlet temperature</t>
  </si>
  <si>
    <t>Change outlet temperature</t>
  </si>
  <si>
    <t>Change room temperature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</si>
</sst>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_)"/>
    <numFmt numFmtId="165" formatCode="#,##0_)"/>
    <numFmt numFmtId="166" formatCode="0.0000_)"/>
    <numFmt numFmtId="167" formatCode="0.00_)"/>
  </numFmts>
  <fonts count="1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24"/>
      <name val="Calibri"/>
      <family val="2"/>
      <scheme val="minor"/>
    </font>
    <font>
      <b/>
      <sz val="24"/>
      <color rgb="FF1C266C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6"/>
      <color rgb="FF1C266C"/>
      <name val="Calibri"/>
      <family val="2"/>
      <scheme val="minor"/>
    </font>
    <font>
      <sz val="10"/>
      <name val="Arial"/>
      <family val="2"/>
    </font>
    <font>
      <b/>
      <sz val="12"/>
      <color indexed="10"/>
      <name val="Calibri"/>
      <family val="2"/>
      <scheme val="minor"/>
    </font>
    <font>
      <b/>
      <sz val="12"/>
      <color rgb="FF1C266C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/>
      <right/>
      <top style="thin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 style="medium">
        <color theme="8" tint="-0.24994659260841701"/>
      </bottom>
      <diagonal/>
    </border>
    <border>
      <left/>
      <right/>
      <top style="thin">
        <color theme="8" tint="-0.24994659260841701"/>
      </top>
      <bottom style="medium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medium">
        <color theme="8" tint="-0.24994659260841701"/>
      </bottom>
      <diagonal/>
    </border>
  </borders>
  <cellStyleXfs count="6">
    <xf numFmtId="0" fontId="0" fillId="0" borderId="0"/>
    <xf numFmtId="0" fontId="3" fillId="0" borderId="0"/>
    <xf numFmtId="0" fontId="11" fillId="0" borderId="0"/>
    <xf numFmtId="0" fontId="1" fillId="0" borderId="0"/>
    <xf numFmtId="0" fontId="2" fillId="0" borderId="0"/>
    <xf numFmtId="0" fontId="11" fillId="0" borderId="0"/>
  </cellStyleXfs>
  <cellXfs count="80">
    <xf numFmtId="0" fontId="0" fillId="0" borderId="0" xfId="0"/>
    <xf numFmtId="0" fontId="2" fillId="0" borderId="0" xfId="0" applyFont="1" applyProtection="1">
      <protection hidden="1"/>
    </xf>
    <xf numFmtId="164" fontId="4" fillId="2" borderId="0" xfId="1" applyNumberFormat="1" applyFont="1" applyFill="1" applyAlignment="1" applyProtection="1">
      <protection hidden="1"/>
    </xf>
    <xf numFmtId="0" fontId="0" fillId="0" borderId="0" xfId="0" applyFont="1" applyFill="1" applyBorder="1" applyAlignment="1" applyProtection="1">
      <alignment vertical="center"/>
      <protection hidden="1"/>
    </xf>
    <xf numFmtId="164" fontId="6" fillId="2" borderId="0" xfId="1" applyNumberFormat="1" applyFont="1" applyFill="1" applyAlignment="1" applyProtection="1">
      <alignment horizontal="left"/>
      <protection hidden="1"/>
    </xf>
    <xf numFmtId="0" fontId="2" fillId="2" borderId="0" xfId="0" applyFont="1" applyFill="1" applyAlignment="1" applyProtection="1">
      <alignment horizontal="left"/>
      <protection hidden="1"/>
    </xf>
    <xf numFmtId="164" fontId="6" fillId="2" borderId="0" xfId="1" applyNumberFormat="1" applyFont="1" applyFill="1" applyProtection="1">
      <protection hidden="1"/>
    </xf>
    <xf numFmtId="164" fontId="7" fillId="2" borderId="0" xfId="1" applyNumberFormat="1" applyFont="1" applyFill="1" applyProtection="1">
      <protection hidden="1"/>
    </xf>
    <xf numFmtId="0" fontId="2" fillId="2" borderId="0" xfId="0" applyFont="1" applyFill="1" applyProtection="1">
      <protection hidden="1"/>
    </xf>
    <xf numFmtId="164" fontId="6" fillId="0" borderId="0" xfId="1" applyNumberFormat="1" applyFont="1" applyFill="1" applyBorder="1" applyAlignment="1" applyProtection="1">
      <alignment vertical="center"/>
      <protection hidden="1"/>
    </xf>
    <xf numFmtId="164" fontId="8" fillId="3" borderId="3" xfId="1" applyNumberFormat="1" applyFont="1" applyFill="1" applyBorder="1" applyAlignment="1" applyProtection="1">
      <alignment horizontal="center" vertical="center"/>
      <protection hidden="1"/>
    </xf>
    <xf numFmtId="165" fontId="6" fillId="0" borderId="6" xfId="1" applyNumberFormat="1" applyFont="1" applyFill="1" applyBorder="1" applyAlignment="1" applyProtection="1">
      <alignment horizontal="right" vertical="center"/>
      <protection hidden="1"/>
    </xf>
    <xf numFmtId="165" fontId="6" fillId="0" borderId="7" xfId="1" applyNumberFormat="1" applyFont="1" applyFill="1" applyBorder="1" applyAlignment="1" applyProtection="1">
      <alignment horizontal="right" vertical="center"/>
      <protection hidden="1"/>
    </xf>
    <xf numFmtId="165" fontId="6" fillId="0" borderId="8" xfId="1" applyNumberFormat="1" applyFont="1" applyFill="1" applyBorder="1" applyAlignment="1" applyProtection="1">
      <alignment horizontal="right" vertical="center"/>
      <protection hidden="1"/>
    </xf>
    <xf numFmtId="166" fontId="6" fillId="3" borderId="9" xfId="1" applyNumberFormat="1" applyFont="1" applyFill="1" applyBorder="1" applyAlignment="1" applyProtection="1">
      <alignment horizontal="right" vertical="center"/>
      <protection hidden="1"/>
    </xf>
    <xf numFmtId="166" fontId="6" fillId="3" borderId="3" xfId="1" applyNumberFormat="1" applyFont="1" applyFill="1" applyBorder="1" applyAlignment="1" applyProtection="1">
      <alignment horizontal="right" vertical="center"/>
      <protection hidden="1"/>
    </xf>
    <xf numFmtId="166" fontId="6" fillId="3" borderId="10" xfId="1" applyNumberFormat="1" applyFont="1" applyFill="1" applyBorder="1" applyAlignment="1" applyProtection="1">
      <alignment horizontal="right" vertical="center"/>
      <protection hidden="1"/>
    </xf>
    <xf numFmtId="167" fontId="6" fillId="0" borderId="9" xfId="1" applyNumberFormat="1" applyFont="1" applyFill="1" applyBorder="1" applyAlignment="1" applyProtection="1">
      <alignment horizontal="right" vertical="center"/>
      <protection hidden="1"/>
    </xf>
    <xf numFmtId="167" fontId="6" fillId="0" borderId="3" xfId="1" applyNumberFormat="1" applyFont="1" applyFill="1" applyBorder="1" applyAlignment="1" applyProtection="1">
      <alignment horizontal="right" vertical="center"/>
      <protection hidden="1"/>
    </xf>
    <xf numFmtId="167" fontId="6" fillId="0" borderId="10" xfId="1" applyNumberFormat="1" applyFont="1" applyFill="1" applyBorder="1" applyAlignment="1" applyProtection="1">
      <alignment horizontal="right" vertical="center"/>
      <protection hidden="1"/>
    </xf>
    <xf numFmtId="167" fontId="6" fillId="3" borderId="9" xfId="1" applyNumberFormat="1" applyFont="1" applyFill="1" applyBorder="1" applyAlignment="1" applyProtection="1">
      <alignment horizontal="right" vertical="center"/>
      <protection hidden="1"/>
    </xf>
    <xf numFmtId="167" fontId="6" fillId="3" borderId="3" xfId="1" applyNumberFormat="1" applyFont="1" applyFill="1" applyBorder="1" applyAlignment="1" applyProtection="1">
      <alignment horizontal="right" vertical="center"/>
      <protection hidden="1"/>
    </xf>
    <xf numFmtId="167" fontId="6" fillId="3" borderId="10" xfId="1" applyNumberFormat="1" applyFont="1" applyFill="1" applyBorder="1" applyAlignment="1" applyProtection="1">
      <alignment horizontal="right" vertical="center"/>
      <protection hidden="1"/>
    </xf>
    <xf numFmtId="167" fontId="6" fillId="0" borderId="11" xfId="1" applyNumberFormat="1" applyFont="1" applyFill="1" applyBorder="1" applyAlignment="1" applyProtection="1">
      <alignment horizontal="right" vertical="center"/>
      <protection hidden="1"/>
    </xf>
    <xf numFmtId="167" fontId="6" fillId="0" borderId="4" xfId="1" applyNumberFormat="1" applyFont="1" applyFill="1" applyBorder="1" applyAlignment="1" applyProtection="1">
      <alignment horizontal="right" vertical="center"/>
      <protection hidden="1"/>
    </xf>
    <xf numFmtId="167" fontId="6" fillId="0" borderId="12" xfId="1" applyNumberFormat="1" applyFont="1" applyFill="1" applyBorder="1" applyAlignment="1" applyProtection="1">
      <alignment horizontal="right" vertical="center"/>
      <protection hidden="1"/>
    </xf>
    <xf numFmtId="164" fontId="7" fillId="2" borderId="0" xfId="1" applyNumberFormat="1" applyFont="1" applyFill="1" applyAlignment="1" applyProtection="1">
      <alignment vertical="center"/>
      <protection hidden="1"/>
    </xf>
    <xf numFmtId="0" fontId="12" fillId="2" borderId="0" xfId="2" applyFont="1" applyFill="1" applyBorder="1" applyAlignment="1" applyProtection="1">
      <alignment horizontal="center" vertical="center"/>
      <protection locked="0" hidden="1"/>
    </xf>
    <xf numFmtId="0" fontId="13" fillId="0" borderId="0" xfId="0" applyFont="1" applyAlignment="1" applyProtection="1">
      <alignment horizontal="right"/>
      <protection hidden="1"/>
    </xf>
    <xf numFmtId="164" fontId="13" fillId="0" borderId="0" xfId="0" applyNumberFormat="1" applyFont="1" applyFill="1" applyBorder="1" applyAlignment="1" applyProtection="1">
      <protection hidden="1"/>
    </xf>
    <xf numFmtId="2" fontId="9" fillId="3" borderId="0" xfId="2" applyNumberFormat="1" applyFont="1" applyFill="1" applyBorder="1" applyAlignment="1" applyProtection="1">
      <alignment horizontal="center" vertical="center"/>
      <protection hidden="1"/>
    </xf>
    <xf numFmtId="2" fontId="9" fillId="2" borderId="0" xfId="2" applyNumberFormat="1" applyFont="1" applyFill="1" applyBorder="1" applyAlignment="1" applyProtection="1">
      <alignment vertical="center"/>
      <protection hidden="1"/>
    </xf>
    <xf numFmtId="3" fontId="14" fillId="3" borderId="3" xfId="1" applyNumberFormat="1" applyFont="1" applyFill="1" applyBorder="1" applyAlignment="1" applyProtection="1">
      <alignment horizontal="center" vertical="center"/>
      <protection hidden="1"/>
    </xf>
    <xf numFmtId="3" fontId="14" fillId="3" borderId="1" xfId="1" applyNumberFormat="1" applyFont="1" applyFill="1" applyBorder="1" applyAlignment="1" applyProtection="1">
      <alignment horizontal="center" vertical="center"/>
      <protection hidden="1"/>
    </xf>
    <xf numFmtId="164" fontId="8" fillId="0" borderId="1" xfId="1" applyNumberFormat="1" applyFont="1" applyBorder="1" applyAlignment="1" applyProtection="1">
      <alignment vertical="center"/>
      <protection hidden="1"/>
    </xf>
    <xf numFmtId="164" fontId="9" fillId="0" borderId="1" xfId="1" applyNumberFormat="1" applyFont="1" applyFill="1" applyBorder="1" applyAlignment="1" applyProtection="1">
      <alignment horizontal="center" vertical="center"/>
      <protection hidden="1"/>
    </xf>
    <xf numFmtId="165" fontId="6" fillId="0" borderId="6" xfId="1" applyNumberFormat="1" applyFont="1" applyFill="1" applyBorder="1" applyAlignment="1" applyProtection="1">
      <alignment vertical="center"/>
      <protection hidden="1"/>
    </xf>
    <xf numFmtId="165" fontId="6" fillId="0" borderId="7" xfId="1" applyNumberFormat="1" applyFont="1" applyFill="1" applyBorder="1" applyProtection="1">
      <protection hidden="1"/>
    </xf>
    <xf numFmtId="165" fontId="6" fillId="0" borderId="8" xfId="1" applyNumberFormat="1" applyFont="1" applyFill="1" applyBorder="1" applyProtection="1">
      <protection hidden="1"/>
    </xf>
    <xf numFmtId="164" fontId="9" fillId="3" borderId="1" xfId="1" applyNumberFormat="1" applyFont="1" applyFill="1" applyBorder="1" applyAlignment="1" applyProtection="1">
      <alignment horizontal="center" vertical="center"/>
      <protection hidden="1"/>
    </xf>
    <xf numFmtId="165" fontId="6" fillId="3" borderId="9" xfId="1" applyNumberFormat="1" applyFont="1" applyFill="1" applyBorder="1" applyAlignment="1" applyProtection="1">
      <alignment vertical="center"/>
      <protection hidden="1"/>
    </xf>
    <xf numFmtId="165" fontId="6" fillId="3" borderId="3" xfId="1" applyNumberFormat="1" applyFont="1" applyFill="1" applyBorder="1" applyProtection="1">
      <protection hidden="1"/>
    </xf>
    <xf numFmtId="165" fontId="6" fillId="3" borderId="10" xfId="1" applyNumberFormat="1" applyFont="1" applyFill="1" applyBorder="1" applyProtection="1">
      <protection hidden="1"/>
    </xf>
    <xf numFmtId="165" fontId="6" fillId="0" borderId="9" xfId="1" applyNumberFormat="1" applyFont="1" applyFill="1" applyBorder="1" applyAlignment="1" applyProtection="1">
      <alignment vertical="center"/>
      <protection hidden="1"/>
    </xf>
    <xf numFmtId="165" fontId="6" fillId="0" borderId="3" xfId="1" applyNumberFormat="1" applyFont="1" applyFill="1" applyBorder="1" applyProtection="1">
      <protection hidden="1"/>
    </xf>
    <xf numFmtId="165" fontId="6" fillId="0" borderId="10" xfId="1" applyNumberFormat="1" applyFont="1" applyFill="1" applyBorder="1" applyProtection="1">
      <protection hidden="1"/>
    </xf>
    <xf numFmtId="165" fontId="6" fillId="0" borderId="11" xfId="1" applyNumberFormat="1" applyFont="1" applyFill="1" applyBorder="1" applyAlignment="1" applyProtection="1">
      <alignment vertical="center"/>
      <protection hidden="1"/>
    </xf>
    <xf numFmtId="165" fontId="6" fillId="0" borderId="4" xfId="1" applyNumberFormat="1" applyFont="1" applyFill="1" applyBorder="1" applyProtection="1">
      <protection hidden="1"/>
    </xf>
    <xf numFmtId="165" fontId="6" fillId="0" borderId="12" xfId="1" applyNumberFormat="1" applyFont="1" applyFill="1" applyBorder="1" applyProtection="1">
      <protection hidden="1"/>
    </xf>
    <xf numFmtId="164" fontId="10" fillId="2" borderId="0" xfId="1" applyNumberFormat="1" applyFont="1" applyFill="1" applyAlignment="1" applyProtection="1">
      <protection hidden="1"/>
    </xf>
    <xf numFmtId="164" fontId="6" fillId="2" borderId="0" xfId="1" applyNumberFormat="1" applyFont="1" applyFill="1" applyProtection="1">
      <protection hidden="1"/>
    </xf>
    <xf numFmtId="164" fontId="7" fillId="2" borderId="0" xfId="1" applyNumberFormat="1" applyFont="1" applyFill="1" applyAlignment="1" applyProtection="1">
      <alignment vertical="center"/>
      <protection hidden="1"/>
    </xf>
    <xf numFmtId="164" fontId="6" fillId="2" borderId="0" xfId="1" applyNumberFormat="1" applyFont="1" applyFill="1" applyBorder="1" applyAlignment="1" applyProtection="1">
      <alignment vertical="center"/>
      <protection hidden="1"/>
    </xf>
    <xf numFmtId="164" fontId="6" fillId="3" borderId="0" xfId="1" applyNumberFormat="1" applyFont="1" applyFill="1" applyBorder="1" applyAlignment="1" applyProtection="1">
      <alignment vertical="center"/>
      <protection hidden="1"/>
    </xf>
    <xf numFmtId="0" fontId="2" fillId="2" borderId="0" xfId="4" applyFont="1" applyFill="1" applyProtection="1">
      <protection hidden="1"/>
    </xf>
    <xf numFmtId="164" fontId="8" fillId="0" borderId="1" xfId="1" applyNumberFormat="1" applyFont="1" applyBorder="1" applyAlignment="1" applyProtection="1">
      <alignment horizontal="center" vertical="center"/>
      <protection hidden="1"/>
    </xf>
    <xf numFmtId="164" fontId="8" fillId="3" borderId="1" xfId="1" applyNumberFormat="1" applyFont="1" applyFill="1" applyBorder="1" applyAlignment="1" applyProtection="1">
      <alignment horizontal="center" vertical="center"/>
      <protection hidden="1"/>
    </xf>
    <xf numFmtId="164" fontId="10" fillId="2" borderId="0" xfId="1" applyNumberFormat="1" applyFont="1" applyFill="1" applyAlignment="1" applyProtection="1">
      <protection hidden="1"/>
    </xf>
    <xf numFmtId="164" fontId="13" fillId="0" borderId="0" xfId="4" applyNumberFormat="1" applyFont="1" applyFill="1" applyBorder="1" applyAlignment="1" applyProtection="1">
      <protection hidden="1"/>
    </xf>
    <xf numFmtId="164" fontId="8" fillId="0" borderId="13" xfId="1" applyNumberFormat="1" applyFont="1" applyFill="1" applyBorder="1" applyAlignment="1" applyProtection="1">
      <alignment horizontal="center" vertical="center"/>
      <protection hidden="1"/>
    </xf>
    <xf numFmtId="164" fontId="8" fillId="0" borderId="14" xfId="1" applyNumberFormat="1" applyFont="1" applyFill="1" applyBorder="1" applyAlignment="1" applyProtection="1">
      <alignment horizontal="center" vertical="center"/>
      <protection hidden="1"/>
    </xf>
    <xf numFmtId="164" fontId="8" fillId="0" borderId="15" xfId="1" applyNumberFormat="1" applyFont="1" applyFill="1" applyBorder="1" applyAlignment="1" applyProtection="1">
      <alignment horizontal="center" vertical="center"/>
      <protection hidden="1"/>
    </xf>
    <xf numFmtId="164" fontId="8" fillId="0" borderId="1" xfId="1" applyNumberFormat="1" applyFont="1" applyFill="1" applyBorder="1" applyAlignment="1" applyProtection="1">
      <alignment horizontal="center"/>
      <protection hidden="1"/>
    </xf>
    <xf numFmtId="164" fontId="8" fillId="0" borderId="5" xfId="1" applyNumberFormat="1" applyFont="1" applyFill="1" applyBorder="1" applyAlignment="1" applyProtection="1">
      <alignment horizontal="center"/>
      <protection hidden="1"/>
    </xf>
    <xf numFmtId="164" fontId="8" fillId="3" borderId="1" xfId="1" applyNumberFormat="1" applyFont="1" applyFill="1" applyBorder="1" applyAlignment="1" applyProtection="1">
      <alignment horizontal="center"/>
      <protection hidden="1"/>
    </xf>
    <xf numFmtId="164" fontId="8" fillId="3" borderId="5" xfId="1" applyNumberFormat="1" applyFont="1" applyFill="1" applyBorder="1" applyAlignment="1" applyProtection="1">
      <alignment horizontal="center"/>
      <protection hidden="1"/>
    </xf>
    <xf numFmtId="3" fontId="6" fillId="0" borderId="13" xfId="1" applyNumberFormat="1" applyFont="1" applyBorder="1" applyAlignment="1" applyProtection="1">
      <alignment horizontal="center" vertical="center"/>
      <protection hidden="1"/>
    </xf>
    <xf numFmtId="3" fontId="6" fillId="0" borderId="14" xfId="1" applyNumberFormat="1" applyFont="1" applyBorder="1" applyAlignment="1" applyProtection="1">
      <alignment horizontal="center" vertical="center"/>
      <protection hidden="1"/>
    </xf>
    <xf numFmtId="3" fontId="6" fillId="0" borderId="15" xfId="1" applyNumberFormat="1" applyFont="1" applyBorder="1" applyAlignment="1" applyProtection="1">
      <alignment horizontal="center" vertical="center"/>
      <protection hidden="1"/>
    </xf>
    <xf numFmtId="3" fontId="8" fillId="0" borderId="1" xfId="1" applyNumberFormat="1" applyFont="1" applyBorder="1" applyAlignment="1" applyProtection="1">
      <alignment horizontal="center" vertical="center"/>
      <protection hidden="1"/>
    </xf>
    <xf numFmtId="3" fontId="8" fillId="0" borderId="5" xfId="1" applyNumberFormat="1" applyFont="1" applyBorder="1" applyAlignment="1" applyProtection="1">
      <alignment horizontal="center" vertical="center"/>
      <protection hidden="1"/>
    </xf>
    <xf numFmtId="3" fontId="8" fillId="0" borderId="2" xfId="1" applyNumberFormat="1" applyFont="1" applyBorder="1" applyAlignment="1" applyProtection="1">
      <alignment horizontal="center" vertical="center"/>
      <protection hidden="1"/>
    </xf>
    <xf numFmtId="3" fontId="8" fillId="0" borderId="3" xfId="1" applyNumberFormat="1" applyFont="1" applyFill="1" applyBorder="1" applyAlignment="1" applyProtection="1">
      <alignment horizontal="center" vertical="center"/>
      <protection hidden="1"/>
    </xf>
    <xf numFmtId="164" fontId="5" fillId="2" borderId="0" xfId="1" applyNumberFormat="1" applyFont="1" applyFill="1" applyAlignment="1" applyProtection="1">
      <alignment horizontal="left" vertical="top" indent="1"/>
      <protection hidden="1"/>
    </xf>
    <xf numFmtId="3" fontId="8" fillId="0" borderId="3" xfId="1" applyNumberFormat="1" applyFont="1" applyFill="1" applyBorder="1" applyAlignment="1" applyProtection="1">
      <alignment horizontal="center"/>
      <protection hidden="1"/>
    </xf>
    <xf numFmtId="164" fontId="8" fillId="0" borderId="2" xfId="1" applyNumberFormat="1" applyFont="1" applyFill="1" applyBorder="1" applyAlignment="1" applyProtection="1">
      <alignment horizontal="center"/>
      <protection hidden="1"/>
    </xf>
    <xf numFmtId="0" fontId="9" fillId="3" borderId="1" xfId="4" applyFont="1" applyFill="1" applyBorder="1" applyAlignment="1" applyProtection="1">
      <alignment horizontal="center"/>
      <protection hidden="1"/>
    </xf>
    <xf numFmtId="0" fontId="9" fillId="3" borderId="2" xfId="4" applyFont="1" applyFill="1" applyBorder="1" applyAlignment="1" applyProtection="1">
      <alignment horizontal="center"/>
      <protection hidden="1"/>
    </xf>
    <xf numFmtId="0" fontId="2" fillId="0" borderId="1" xfId="4" applyFont="1" applyBorder="1" applyAlignment="1" applyProtection="1">
      <alignment horizontal="center"/>
      <protection hidden="1"/>
    </xf>
    <xf numFmtId="0" fontId="2" fillId="0" borderId="2" xfId="4" applyFont="1" applyBorder="1" applyAlignment="1" applyProtection="1">
      <alignment horizontal="center"/>
      <protection hidden="1"/>
    </xf>
  </cellXfs>
  <cellStyles count="6">
    <cellStyle name="Normal" xfId="0" builtinId="0"/>
    <cellStyle name="Normal 2" xfId="4"/>
    <cellStyle name="Normal 2 2" xfId="5"/>
    <cellStyle name="Normal 3" xfId="3"/>
    <cellStyle name="Normal_EN442" xfId="1"/>
    <cellStyle name="Normal_LogW-te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61535</xdr:colOff>
      <xdr:row>0</xdr:row>
      <xdr:rowOff>40821</xdr:rowOff>
    </xdr:from>
    <xdr:to>
      <xdr:col>1</xdr:col>
      <xdr:colOff>781469</xdr:colOff>
      <xdr:row>1</xdr:row>
      <xdr:rowOff>114214</xdr:rowOff>
    </xdr:to>
    <xdr:pic>
      <xdr:nvPicPr>
        <xdr:cNvPr id="2" name="Picture 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535" y="40821"/>
          <a:ext cx="1536363" cy="46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7"/>
  <sheetViews>
    <sheetView showGridLines="0" tabSelected="1" zoomScale="70" zoomScaleNormal="70" workbookViewId="0">
      <selection activeCell="C15" sqref="C15"/>
    </sheetView>
  </sheetViews>
  <sheetFormatPr defaultRowHeight="15" x14ac:dyDescent="0.25"/>
  <cols>
    <col min="1" max="1" width="12.140625" style="3" customWidth="1"/>
    <col min="2" max="2" width="12.5703125" style="3" customWidth="1"/>
    <col min="3" max="16384" width="9.140625" style="3"/>
  </cols>
  <sheetData>
    <row r="1" spans="1:19" ht="30.75" customHeight="1" x14ac:dyDescent="0.5">
      <c r="A1" s="1"/>
      <c r="B1" s="2"/>
      <c r="C1" s="73" t="s">
        <v>0</v>
      </c>
      <c r="D1" s="73"/>
      <c r="E1" s="73"/>
      <c r="F1" s="73"/>
      <c r="G1" s="73"/>
      <c r="H1" s="73"/>
    </row>
    <row r="2" spans="1:19" ht="15.75" customHeight="1" x14ac:dyDescent="0.25">
      <c r="A2" s="4"/>
      <c r="B2" s="5"/>
    </row>
    <row r="3" spans="1:19" ht="15.75" customHeight="1" x14ac:dyDescent="0.25">
      <c r="B3" s="6"/>
    </row>
    <row r="4" spans="1:19" ht="21" x14ac:dyDescent="0.35">
      <c r="A4" s="7" t="s">
        <v>1</v>
      </c>
      <c r="B4" s="8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5" spans="1:19" ht="15.75" customHeight="1" x14ac:dyDescent="0.25">
      <c r="A5" s="62" t="s">
        <v>10</v>
      </c>
      <c r="B5" s="75"/>
      <c r="C5" s="74" t="s">
        <v>2</v>
      </c>
      <c r="D5" s="74"/>
      <c r="E5" s="74"/>
      <c r="F5" s="74"/>
      <c r="G5" s="72" t="s">
        <v>3</v>
      </c>
      <c r="H5" s="72"/>
      <c r="I5" s="72"/>
      <c r="J5" s="72"/>
      <c r="K5" s="72" t="s">
        <v>4</v>
      </c>
      <c r="L5" s="72"/>
      <c r="M5" s="72"/>
      <c r="N5" s="72"/>
      <c r="O5" s="72" t="s">
        <v>5</v>
      </c>
      <c r="P5" s="72"/>
      <c r="Q5" s="72"/>
      <c r="R5" s="72"/>
    </row>
    <row r="6" spans="1:19" ht="15.75" customHeight="1" x14ac:dyDescent="0.25">
      <c r="A6" s="76" t="s">
        <v>6</v>
      </c>
      <c r="B6" s="77"/>
      <c r="C6" s="10">
        <v>11</v>
      </c>
      <c r="D6" s="10">
        <v>20</v>
      </c>
      <c r="E6" s="10">
        <v>21</v>
      </c>
      <c r="F6" s="10">
        <v>22</v>
      </c>
      <c r="G6" s="10">
        <v>11</v>
      </c>
      <c r="H6" s="10">
        <v>20</v>
      </c>
      <c r="I6" s="10">
        <v>21</v>
      </c>
      <c r="J6" s="10">
        <v>22</v>
      </c>
      <c r="K6" s="10">
        <v>11</v>
      </c>
      <c r="L6" s="10">
        <v>20</v>
      </c>
      <c r="M6" s="10">
        <v>21</v>
      </c>
      <c r="N6" s="10">
        <v>22</v>
      </c>
      <c r="O6" s="10">
        <v>11</v>
      </c>
      <c r="P6" s="10">
        <v>20</v>
      </c>
      <c r="Q6" s="10">
        <v>21</v>
      </c>
      <c r="R6" s="10">
        <v>22</v>
      </c>
    </row>
    <row r="7" spans="1:19" ht="16.5" thickBot="1" x14ac:dyDescent="0.3">
      <c r="A7" s="78"/>
      <c r="B7" s="79"/>
      <c r="C7" s="59"/>
      <c r="D7" s="60"/>
      <c r="E7" s="60"/>
      <c r="F7" s="61"/>
      <c r="G7" s="59"/>
      <c r="H7" s="60"/>
      <c r="I7" s="60"/>
      <c r="J7" s="61"/>
      <c r="K7" s="59"/>
      <c r="L7" s="60"/>
      <c r="M7" s="60"/>
      <c r="N7" s="61"/>
      <c r="O7" s="59"/>
      <c r="P7" s="60"/>
      <c r="Q7" s="60"/>
      <c r="R7" s="61"/>
    </row>
    <row r="8" spans="1:19" ht="15.75" x14ac:dyDescent="0.25">
      <c r="A8" s="62" t="s">
        <v>11</v>
      </c>
      <c r="B8" s="63"/>
      <c r="C8" s="11">
        <v>1959</v>
      </c>
      <c r="D8" s="12">
        <v>2310</v>
      </c>
      <c r="E8" s="12">
        <v>2808</v>
      </c>
      <c r="F8" s="13">
        <v>3420</v>
      </c>
      <c r="G8" s="11">
        <v>2133</v>
      </c>
      <c r="H8" s="12">
        <v>2532</v>
      </c>
      <c r="I8" s="12">
        <v>3060</v>
      </c>
      <c r="J8" s="13">
        <v>3690</v>
      </c>
      <c r="K8" s="11">
        <v>2298</v>
      </c>
      <c r="L8" s="12">
        <v>2748</v>
      </c>
      <c r="M8" s="12">
        <v>3270</v>
      </c>
      <c r="N8" s="13">
        <v>3960</v>
      </c>
      <c r="O8" s="11">
        <v>2454</v>
      </c>
      <c r="P8" s="12">
        <v>2958</v>
      </c>
      <c r="Q8" s="12">
        <v>3510</v>
      </c>
      <c r="R8" s="13">
        <v>4230</v>
      </c>
    </row>
    <row r="9" spans="1:19" ht="15.75" x14ac:dyDescent="0.25">
      <c r="A9" s="64" t="s">
        <v>12</v>
      </c>
      <c r="B9" s="65"/>
      <c r="C9" s="14">
        <v>1.3050999999999999</v>
      </c>
      <c r="D9" s="15">
        <v>1.2706</v>
      </c>
      <c r="E9" s="15">
        <v>1.3076000000000001</v>
      </c>
      <c r="F9" s="16">
        <v>1.3223</v>
      </c>
      <c r="G9" s="14">
        <v>1.3009999999999999</v>
      </c>
      <c r="H9" s="15">
        <v>1.2712000000000001</v>
      </c>
      <c r="I9" s="15">
        <v>1.3041</v>
      </c>
      <c r="J9" s="16">
        <v>1.325</v>
      </c>
      <c r="K9" s="14">
        <v>1.2968999999999999</v>
      </c>
      <c r="L9" s="15">
        <v>1.2719</v>
      </c>
      <c r="M9" s="15">
        <v>1.3006</v>
      </c>
      <c r="N9" s="16">
        <v>1.3277000000000001</v>
      </c>
      <c r="O9" s="14">
        <v>1.2927999999999999</v>
      </c>
      <c r="P9" s="15">
        <v>1.2726</v>
      </c>
      <c r="Q9" s="15">
        <v>1.2971999999999999</v>
      </c>
      <c r="R9" s="16">
        <v>1.3304</v>
      </c>
    </row>
    <row r="10" spans="1:19" ht="15.75" x14ac:dyDescent="0.25">
      <c r="A10" s="62" t="s">
        <v>9</v>
      </c>
      <c r="B10" s="63"/>
      <c r="C10" s="17">
        <v>9.4</v>
      </c>
      <c r="D10" s="18">
        <v>7.33</v>
      </c>
      <c r="E10" s="18">
        <v>12.66</v>
      </c>
      <c r="F10" s="19">
        <v>28.99</v>
      </c>
      <c r="G10" s="17">
        <v>9.86</v>
      </c>
      <c r="H10" s="18">
        <v>8.25</v>
      </c>
      <c r="I10" s="18">
        <v>13.58</v>
      </c>
      <c r="J10" s="19">
        <v>29.9</v>
      </c>
      <c r="K10" s="17">
        <v>12.15</v>
      </c>
      <c r="L10" s="18">
        <v>9.17</v>
      </c>
      <c r="M10" s="18">
        <v>16.2</v>
      </c>
      <c r="N10" s="19">
        <v>37.74</v>
      </c>
      <c r="O10" s="17">
        <v>12.61</v>
      </c>
      <c r="P10" s="18">
        <v>10.09</v>
      </c>
      <c r="Q10" s="18">
        <v>17.11</v>
      </c>
      <c r="R10" s="19">
        <v>38.659999999999997</v>
      </c>
    </row>
    <row r="11" spans="1:19" ht="15.75" x14ac:dyDescent="0.25">
      <c r="A11" s="64" t="s">
        <v>13</v>
      </c>
      <c r="B11" s="65"/>
      <c r="C11" s="20">
        <v>56.1</v>
      </c>
      <c r="D11" s="21">
        <v>77.7</v>
      </c>
      <c r="E11" s="21">
        <v>85.8</v>
      </c>
      <c r="F11" s="22">
        <v>94.2</v>
      </c>
      <c r="G11" s="20">
        <v>63</v>
      </c>
      <c r="H11" s="21">
        <v>86.7</v>
      </c>
      <c r="I11" s="21">
        <v>96</v>
      </c>
      <c r="J11" s="22">
        <v>105.3</v>
      </c>
      <c r="K11" s="20">
        <v>69.599999999999994</v>
      </c>
      <c r="L11" s="21">
        <v>95.4</v>
      </c>
      <c r="M11" s="21">
        <v>106.2</v>
      </c>
      <c r="N11" s="22">
        <v>116.4</v>
      </c>
      <c r="O11" s="20">
        <v>75.599999999999994</v>
      </c>
      <c r="P11" s="21">
        <v>105.6</v>
      </c>
      <c r="Q11" s="21">
        <v>116.4</v>
      </c>
      <c r="R11" s="22">
        <v>126.6</v>
      </c>
    </row>
    <row r="12" spans="1:19" ht="16.5" thickBot="1" x14ac:dyDescent="0.3">
      <c r="A12" s="62" t="s">
        <v>14</v>
      </c>
      <c r="B12" s="63"/>
      <c r="C12" s="23">
        <v>7.2</v>
      </c>
      <c r="D12" s="24">
        <v>14.1</v>
      </c>
      <c r="E12" s="24">
        <v>14.1</v>
      </c>
      <c r="F12" s="25">
        <v>14.1</v>
      </c>
      <c r="G12" s="23">
        <v>8.1</v>
      </c>
      <c r="H12" s="24">
        <v>16.2</v>
      </c>
      <c r="I12" s="24">
        <v>15.9</v>
      </c>
      <c r="J12" s="25">
        <v>15.9</v>
      </c>
      <c r="K12" s="23">
        <v>9</v>
      </c>
      <c r="L12" s="24">
        <v>18.3</v>
      </c>
      <c r="M12" s="24">
        <v>17.7</v>
      </c>
      <c r="N12" s="25">
        <v>17.7</v>
      </c>
      <c r="O12" s="23">
        <v>9.9</v>
      </c>
      <c r="P12" s="24">
        <v>20.100000000000001</v>
      </c>
      <c r="Q12" s="24">
        <v>20.100000000000001</v>
      </c>
      <c r="R12" s="25">
        <v>20.100000000000001</v>
      </c>
    </row>
    <row r="13" spans="1:19" ht="15.75" x14ac:dyDescent="0.25">
      <c r="A13" s="50"/>
      <c r="B13" s="5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</row>
    <row r="14" spans="1:19" ht="21" x14ac:dyDescent="0.35">
      <c r="A14" s="51" t="s">
        <v>15</v>
      </c>
      <c r="B14" s="51"/>
      <c r="C14" s="26"/>
      <c r="D14" s="26"/>
      <c r="E14" s="26"/>
      <c r="F14" s="57" t="s">
        <v>19</v>
      </c>
      <c r="G14" s="49"/>
      <c r="H14" s="49"/>
      <c r="I14" s="49"/>
      <c r="J14" s="49"/>
      <c r="K14" s="9"/>
      <c r="L14" s="9"/>
      <c r="M14" s="9"/>
      <c r="N14" s="9"/>
      <c r="O14" s="9"/>
      <c r="P14" s="9"/>
      <c r="Q14" s="9"/>
      <c r="R14" s="9"/>
      <c r="S14" s="9"/>
    </row>
    <row r="15" spans="1:19" ht="15.75" x14ac:dyDescent="0.25">
      <c r="A15" s="52" t="s">
        <v>16</v>
      </c>
      <c r="B15" s="52"/>
      <c r="C15" s="27">
        <v>75</v>
      </c>
      <c r="D15" s="1"/>
      <c r="E15" s="28" t="s">
        <v>7</v>
      </c>
      <c r="F15" s="58" t="s">
        <v>20</v>
      </c>
      <c r="G15" s="29"/>
      <c r="H15" s="29"/>
      <c r="I15" s="29"/>
      <c r="J15" s="29"/>
      <c r="K15" s="9"/>
      <c r="L15" s="9"/>
      <c r="M15" s="9"/>
      <c r="N15" s="9"/>
      <c r="O15" s="9"/>
      <c r="P15" s="9"/>
      <c r="Q15" s="9"/>
      <c r="R15" s="9"/>
      <c r="S15" s="9"/>
    </row>
    <row r="16" spans="1:19" ht="15.75" x14ac:dyDescent="0.25">
      <c r="A16" s="52" t="s">
        <v>17</v>
      </c>
      <c r="B16" s="52"/>
      <c r="C16" s="27">
        <v>65</v>
      </c>
      <c r="D16" s="1"/>
      <c r="E16" s="28" t="s">
        <v>7</v>
      </c>
      <c r="F16" s="58" t="s">
        <v>21</v>
      </c>
      <c r="G16" s="29"/>
      <c r="H16" s="29"/>
      <c r="I16" s="29"/>
      <c r="J16" s="29"/>
      <c r="K16" s="9"/>
      <c r="L16" s="9"/>
      <c r="M16" s="9"/>
      <c r="N16" s="9"/>
      <c r="O16" s="9"/>
      <c r="P16" s="9"/>
      <c r="Q16" s="9"/>
      <c r="R16" s="9"/>
      <c r="S16" s="9"/>
    </row>
    <row r="17" spans="1:19" ht="15.75" x14ac:dyDescent="0.25">
      <c r="A17" s="52" t="s">
        <v>18</v>
      </c>
      <c r="B17" s="52"/>
      <c r="C17" s="27">
        <v>20</v>
      </c>
      <c r="D17" s="1"/>
      <c r="E17" s="28" t="s">
        <v>7</v>
      </c>
      <c r="F17" s="58" t="s">
        <v>22</v>
      </c>
      <c r="G17" s="29"/>
      <c r="H17" s="29"/>
      <c r="I17" s="29"/>
      <c r="J17" s="29"/>
      <c r="K17" s="9"/>
      <c r="L17" s="9"/>
      <c r="M17" s="9"/>
      <c r="N17" s="9"/>
      <c r="O17" s="9"/>
      <c r="P17" s="9"/>
      <c r="Q17" s="9"/>
      <c r="R17" s="9"/>
      <c r="S17" s="9"/>
    </row>
    <row r="18" spans="1:19" ht="15.75" x14ac:dyDescent="0.25">
      <c r="A18" s="53" t="s">
        <v>8</v>
      </c>
      <c r="B18" s="53"/>
      <c r="C18" s="30">
        <f>(AVERAGE(C15:C16))-C17</f>
        <v>50</v>
      </c>
      <c r="D18" s="8"/>
      <c r="E18" s="31"/>
      <c r="F18" s="6"/>
      <c r="G18" s="6"/>
      <c r="H18" s="6"/>
      <c r="I18" s="8"/>
      <c r="J18" s="8"/>
      <c r="K18" s="9"/>
      <c r="L18" s="9"/>
      <c r="M18" s="9"/>
      <c r="N18" s="9"/>
      <c r="O18" s="9"/>
      <c r="P18" s="9"/>
      <c r="Q18" s="9"/>
      <c r="R18" s="9"/>
      <c r="S18" s="9"/>
    </row>
    <row r="19" spans="1:19" ht="15.75" x14ac:dyDescent="0.25">
      <c r="A19" s="50"/>
      <c r="B19" s="50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</row>
    <row r="20" spans="1:19" ht="15.75" x14ac:dyDescent="0.25">
      <c r="A20" s="54"/>
      <c r="B20" s="55" t="s">
        <v>10</v>
      </c>
      <c r="C20" s="69" t="s">
        <v>2</v>
      </c>
      <c r="D20" s="70"/>
      <c r="E20" s="70"/>
      <c r="F20" s="71"/>
      <c r="G20" s="69" t="s">
        <v>3</v>
      </c>
      <c r="H20" s="70"/>
      <c r="I20" s="70"/>
      <c r="J20" s="71"/>
      <c r="K20" s="69" t="s">
        <v>4</v>
      </c>
      <c r="L20" s="70"/>
      <c r="M20" s="70"/>
      <c r="N20" s="71"/>
      <c r="O20" s="69" t="s">
        <v>5</v>
      </c>
      <c r="P20" s="70"/>
      <c r="Q20" s="70"/>
      <c r="R20" s="71"/>
    </row>
    <row r="21" spans="1:19" ht="15.75" x14ac:dyDescent="0.25">
      <c r="A21" s="54"/>
      <c r="B21" s="56" t="s">
        <v>6</v>
      </c>
      <c r="C21" s="32">
        <v>11</v>
      </c>
      <c r="D21" s="32">
        <v>20</v>
      </c>
      <c r="E21" s="32">
        <v>21</v>
      </c>
      <c r="F21" s="33">
        <v>22</v>
      </c>
      <c r="G21" s="32">
        <v>11</v>
      </c>
      <c r="H21" s="32">
        <v>20</v>
      </c>
      <c r="I21" s="32">
        <v>21</v>
      </c>
      <c r="J21" s="32">
        <v>22</v>
      </c>
      <c r="K21" s="32">
        <v>11</v>
      </c>
      <c r="L21" s="32">
        <v>20</v>
      </c>
      <c r="M21" s="32">
        <v>21</v>
      </c>
      <c r="N21" s="32">
        <v>22</v>
      </c>
      <c r="O21" s="32">
        <v>11</v>
      </c>
      <c r="P21" s="32">
        <v>20</v>
      </c>
      <c r="Q21" s="32">
        <v>21</v>
      </c>
      <c r="R21" s="32">
        <v>22</v>
      </c>
    </row>
    <row r="22" spans="1:19" ht="16.5" thickBot="1" x14ac:dyDescent="0.3">
      <c r="A22" s="9"/>
      <c r="B22" s="34"/>
      <c r="C22" s="66"/>
      <c r="D22" s="67"/>
      <c r="E22" s="67"/>
      <c r="F22" s="68"/>
      <c r="G22" s="66"/>
      <c r="H22" s="67"/>
      <c r="I22" s="67"/>
      <c r="J22" s="68"/>
      <c r="K22" s="66"/>
      <c r="L22" s="67"/>
      <c r="M22" s="67"/>
      <c r="N22" s="68"/>
      <c r="O22" s="66"/>
      <c r="P22" s="67"/>
      <c r="Q22" s="67"/>
      <c r="R22" s="68"/>
    </row>
    <row r="23" spans="1:19" ht="15.75" x14ac:dyDescent="0.25">
      <c r="A23" s="9"/>
      <c r="B23" s="35">
        <v>300</v>
      </c>
      <c r="C23" s="36">
        <f t="shared" ref="C23:R27" si="0">ROUND((($C$18/50)^C$9)*(C$8/1000*$B23),0)</f>
        <v>588</v>
      </c>
      <c r="D23" s="37">
        <f t="shared" si="0"/>
        <v>693</v>
      </c>
      <c r="E23" s="37">
        <f t="shared" si="0"/>
        <v>842</v>
      </c>
      <c r="F23" s="38">
        <f t="shared" si="0"/>
        <v>1026</v>
      </c>
      <c r="G23" s="36">
        <f t="shared" si="0"/>
        <v>640</v>
      </c>
      <c r="H23" s="37">
        <f t="shared" si="0"/>
        <v>760</v>
      </c>
      <c r="I23" s="37">
        <f t="shared" si="0"/>
        <v>918</v>
      </c>
      <c r="J23" s="38">
        <f t="shared" si="0"/>
        <v>1107</v>
      </c>
      <c r="K23" s="36">
        <f t="shared" si="0"/>
        <v>689</v>
      </c>
      <c r="L23" s="37">
        <f t="shared" si="0"/>
        <v>824</v>
      </c>
      <c r="M23" s="37">
        <f t="shared" si="0"/>
        <v>981</v>
      </c>
      <c r="N23" s="38">
        <f t="shared" si="0"/>
        <v>1188</v>
      </c>
      <c r="O23" s="36">
        <f t="shared" si="0"/>
        <v>736</v>
      </c>
      <c r="P23" s="37">
        <f t="shared" si="0"/>
        <v>887</v>
      </c>
      <c r="Q23" s="37">
        <f t="shared" si="0"/>
        <v>1053</v>
      </c>
      <c r="R23" s="38">
        <f t="shared" si="0"/>
        <v>1269</v>
      </c>
    </row>
    <row r="24" spans="1:19" ht="15.75" x14ac:dyDescent="0.25">
      <c r="A24" s="9"/>
      <c r="B24" s="39">
        <v>400</v>
      </c>
      <c r="C24" s="40">
        <f t="shared" si="0"/>
        <v>784</v>
      </c>
      <c r="D24" s="41">
        <f t="shared" si="0"/>
        <v>924</v>
      </c>
      <c r="E24" s="41">
        <f t="shared" si="0"/>
        <v>1123</v>
      </c>
      <c r="F24" s="42">
        <f t="shared" si="0"/>
        <v>1368</v>
      </c>
      <c r="G24" s="40">
        <f t="shared" si="0"/>
        <v>853</v>
      </c>
      <c r="H24" s="41">
        <f t="shared" si="0"/>
        <v>1013</v>
      </c>
      <c r="I24" s="41">
        <f t="shared" si="0"/>
        <v>1224</v>
      </c>
      <c r="J24" s="42">
        <f t="shared" si="0"/>
        <v>1476</v>
      </c>
      <c r="K24" s="40">
        <f t="shared" si="0"/>
        <v>919</v>
      </c>
      <c r="L24" s="41">
        <f t="shared" si="0"/>
        <v>1099</v>
      </c>
      <c r="M24" s="41">
        <f t="shared" si="0"/>
        <v>1308</v>
      </c>
      <c r="N24" s="42">
        <f t="shared" si="0"/>
        <v>1584</v>
      </c>
      <c r="O24" s="40">
        <f t="shared" si="0"/>
        <v>982</v>
      </c>
      <c r="P24" s="41">
        <f t="shared" si="0"/>
        <v>1183</v>
      </c>
      <c r="Q24" s="41">
        <f t="shared" si="0"/>
        <v>1404</v>
      </c>
      <c r="R24" s="42">
        <f t="shared" si="0"/>
        <v>1692</v>
      </c>
    </row>
    <row r="25" spans="1:19" ht="15.75" x14ac:dyDescent="0.25">
      <c r="A25" s="9"/>
      <c r="B25" s="35">
        <v>500</v>
      </c>
      <c r="C25" s="43">
        <f t="shared" si="0"/>
        <v>980</v>
      </c>
      <c r="D25" s="44">
        <f t="shared" si="0"/>
        <v>1155</v>
      </c>
      <c r="E25" s="44">
        <f t="shared" si="0"/>
        <v>1404</v>
      </c>
      <c r="F25" s="45">
        <f t="shared" si="0"/>
        <v>1710</v>
      </c>
      <c r="G25" s="43">
        <f t="shared" si="0"/>
        <v>1067</v>
      </c>
      <c r="H25" s="44">
        <f t="shared" si="0"/>
        <v>1266</v>
      </c>
      <c r="I25" s="44">
        <f t="shared" si="0"/>
        <v>1530</v>
      </c>
      <c r="J25" s="45">
        <f t="shared" si="0"/>
        <v>1845</v>
      </c>
      <c r="K25" s="43">
        <f t="shared" si="0"/>
        <v>1149</v>
      </c>
      <c r="L25" s="44">
        <f t="shared" si="0"/>
        <v>1374</v>
      </c>
      <c r="M25" s="44">
        <f t="shared" si="0"/>
        <v>1635</v>
      </c>
      <c r="N25" s="45">
        <f t="shared" si="0"/>
        <v>1980</v>
      </c>
      <c r="O25" s="43">
        <f t="shared" si="0"/>
        <v>1227</v>
      </c>
      <c r="P25" s="44">
        <f t="shared" si="0"/>
        <v>1479</v>
      </c>
      <c r="Q25" s="44">
        <f t="shared" si="0"/>
        <v>1755</v>
      </c>
      <c r="R25" s="45">
        <f t="shared" si="0"/>
        <v>2115</v>
      </c>
    </row>
    <row r="26" spans="1:19" ht="15.75" x14ac:dyDescent="0.25">
      <c r="A26" s="9"/>
      <c r="B26" s="39">
        <v>600</v>
      </c>
      <c r="C26" s="40">
        <f t="shared" si="0"/>
        <v>1175</v>
      </c>
      <c r="D26" s="41">
        <f t="shared" si="0"/>
        <v>1386</v>
      </c>
      <c r="E26" s="41">
        <f t="shared" si="0"/>
        <v>1685</v>
      </c>
      <c r="F26" s="42">
        <f t="shared" si="0"/>
        <v>2052</v>
      </c>
      <c r="G26" s="40">
        <f t="shared" si="0"/>
        <v>1280</v>
      </c>
      <c r="H26" s="41">
        <f t="shared" si="0"/>
        <v>1519</v>
      </c>
      <c r="I26" s="41">
        <f t="shared" si="0"/>
        <v>1836</v>
      </c>
      <c r="J26" s="42">
        <f t="shared" si="0"/>
        <v>2214</v>
      </c>
      <c r="K26" s="40">
        <f t="shared" si="0"/>
        <v>1379</v>
      </c>
      <c r="L26" s="41">
        <f t="shared" si="0"/>
        <v>1649</v>
      </c>
      <c r="M26" s="41">
        <f t="shared" si="0"/>
        <v>1962</v>
      </c>
      <c r="N26" s="42">
        <f t="shared" si="0"/>
        <v>2376</v>
      </c>
      <c r="O26" s="40">
        <f t="shared" si="0"/>
        <v>1472</v>
      </c>
      <c r="P26" s="41">
        <f t="shared" si="0"/>
        <v>1775</v>
      </c>
      <c r="Q26" s="41">
        <f t="shared" si="0"/>
        <v>2106</v>
      </c>
      <c r="R26" s="42">
        <f t="shared" si="0"/>
        <v>2538</v>
      </c>
    </row>
    <row r="27" spans="1:19" ht="16.5" thickBot="1" x14ac:dyDescent="0.3">
      <c r="A27" s="9"/>
      <c r="B27" s="35">
        <v>700</v>
      </c>
      <c r="C27" s="46">
        <f t="shared" si="0"/>
        <v>1371</v>
      </c>
      <c r="D27" s="47">
        <f t="shared" si="0"/>
        <v>1617</v>
      </c>
      <c r="E27" s="47">
        <f t="shared" si="0"/>
        <v>1966</v>
      </c>
      <c r="F27" s="48">
        <f t="shared" si="0"/>
        <v>2394</v>
      </c>
      <c r="G27" s="46">
        <f t="shared" si="0"/>
        <v>1493</v>
      </c>
      <c r="H27" s="47">
        <f t="shared" si="0"/>
        <v>1772</v>
      </c>
      <c r="I27" s="47">
        <f t="shared" si="0"/>
        <v>2142</v>
      </c>
      <c r="J27" s="48">
        <f t="shared" si="0"/>
        <v>2583</v>
      </c>
      <c r="K27" s="46">
        <f t="shared" si="0"/>
        <v>1609</v>
      </c>
      <c r="L27" s="47">
        <f t="shared" si="0"/>
        <v>1924</v>
      </c>
      <c r="M27" s="47">
        <f t="shared" si="0"/>
        <v>2289</v>
      </c>
      <c r="N27" s="48">
        <f t="shared" si="0"/>
        <v>2772</v>
      </c>
      <c r="O27" s="46">
        <f t="shared" si="0"/>
        <v>1718</v>
      </c>
      <c r="P27" s="47">
        <f t="shared" si="0"/>
        <v>2071</v>
      </c>
      <c r="Q27" s="47">
        <f t="shared" si="0"/>
        <v>2457</v>
      </c>
      <c r="R27" s="48">
        <f t="shared" si="0"/>
        <v>2961</v>
      </c>
    </row>
  </sheetData>
  <sheetProtection algorithmName="SHA-512" hashValue="rT6Dc5MNSVwCtqTRLYILaX3KGCrmy7zM7FzMi9/psiGpz/Dpz+gpr3v+bSSi/j4ppCzlNZvrcKsnv8i3x0nmdA==" saltValue="2tZU1vTQdmJ/ol96S05SBQ==" spinCount="100000" sheet="1" objects="1" scenarios="1"/>
  <mergeCells count="25">
    <mergeCell ref="A5:B5"/>
    <mergeCell ref="A6:B6"/>
    <mergeCell ref="A8:B8"/>
    <mergeCell ref="A9:B9"/>
    <mergeCell ref="A7:B7"/>
    <mergeCell ref="K5:N5"/>
    <mergeCell ref="O5:R5"/>
    <mergeCell ref="C1:H1"/>
    <mergeCell ref="C5:F5"/>
    <mergeCell ref="G5:J5"/>
    <mergeCell ref="O22:R22"/>
    <mergeCell ref="C20:F20"/>
    <mergeCell ref="G20:J20"/>
    <mergeCell ref="K20:N20"/>
    <mergeCell ref="O20:R20"/>
    <mergeCell ref="A11:B11"/>
    <mergeCell ref="A12:B12"/>
    <mergeCell ref="C22:F22"/>
    <mergeCell ref="G22:J22"/>
    <mergeCell ref="K22:N22"/>
    <mergeCell ref="O7:R7"/>
    <mergeCell ref="K7:N7"/>
    <mergeCell ref="G7:J7"/>
    <mergeCell ref="C7:F7"/>
    <mergeCell ref="A10:B10"/>
  </mergeCells>
  <pageMargins left="0.39370078740157483" right="0.39370078740157483" top="0.39370078740157483" bottom="0.78740157480314965" header="0.31496062992125984" footer="0.31496062992125984"/>
  <pageSetup paperSize="9" scale="5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574E3FA57E4249AC746D14D3141959" ma:contentTypeVersion="16" ma:contentTypeDescription="Create a new document." ma:contentTypeScope="" ma:versionID="795ff6818e281df6dc6e7daff1cd6923">
  <xsd:schema xmlns:xsd="http://www.w3.org/2001/XMLSchema" xmlns:xs="http://www.w3.org/2001/XMLSchema" xmlns:p="http://schemas.microsoft.com/office/2006/metadata/properties" xmlns:ns2="e329a60b-0d70-4bbc-aea1-2ff7f3dbd4b8" xmlns:ns3="97a04759-d1b4-45e3-9e6a-cb8ef2135a39" targetNamespace="http://schemas.microsoft.com/office/2006/metadata/properties" ma:root="true" ma:fieldsID="bc9afeee2a4a09c5c394fdbf7fcca277" ns2:_="" ns3:_="">
    <xsd:import namespace="e329a60b-0d70-4bbc-aea1-2ff7f3dbd4b8"/>
    <xsd:import namespace="97a04759-d1b4-45e3-9e6a-cb8ef2135a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datoservic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29a60b-0d70-4bbc-aea1-2ff7f3dbd4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3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1353da9c-79bf-41a1-94ca-13bae57cea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datoservice" ma:index="22" nillable="true" ma:displayName="dato service" ma:format="DateOnly" ma:internalName="datoservice">
      <xsd:simpleType>
        <xsd:restriction base="dms:DateTim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04759-d1b4-45e3-9e6a-cb8ef2135a39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c2d6569-458c-4e49-9f6d-048c425a31be}" ma:internalName="TaxCatchAll" ma:showField="CatchAllData" ma:web="97a04759-d1b4-45e3-9e6a-cb8ef2135a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oservice xmlns="e329a60b-0d70-4bbc-aea1-2ff7f3dbd4b8" xsi:nil="true"/>
    <TaxCatchAll xmlns="97a04759-d1b4-45e3-9e6a-cb8ef2135a39" xsi:nil="true"/>
    <lcf76f155ced4ddcb4097134ff3c332f xmlns="e329a60b-0d70-4bbc-aea1-2ff7f3dbd4b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CC0BFFD-66AA-4E77-B702-71783493CFB6}"/>
</file>

<file path=customXml/itemProps2.xml><?xml version="1.0" encoding="utf-8"?>
<ds:datastoreItem xmlns:ds="http://schemas.openxmlformats.org/officeDocument/2006/customXml" ds:itemID="{48F3A540-FE6B-43F7-8C3F-3A796F745F7E}"/>
</file>

<file path=customXml/itemProps3.xml><?xml version="1.0" encoding="utf-8"?>
<ds:datastoreItem xmlns:ds="http://schemas.openxmlformats.org/officeDocument/2006/customXml" ds:itemID="{0AD6251E-4320-42E9-AD7D-74C122737F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Vertex Plan</vt:lpstr>
      <vt:lpstr>'Vertex Plan'!Print_Area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Orshaegen Steven</dc:creator>
  <cp:lastModifiedBy>Steven Van Orshaegen</cp:lastModifiedBy>
  <dcterms:created xsi:type="dcterms:W3CDTF">2013-09-12T12:37:37Z</dcterms:created>
  <dcterms:modified xsi:type="dcterms:W3CDTF">2016-07-29T09:38:05Z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0x0101004F574E3FA57E4249AC746D14D3141959</vt:lpwstr>
  </property>
</Properties>
</file>