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21. Sales tools\Heatselector\STR\UK\"/>
    </mc:Choice>
  </mc:AlternateContent>
  <bookViews>
    <workbookView xWindow="240" yWindow="90" windowWidth="20115" windowHeight="7995"/>
  </bookViews>
  <sheets>
    <sheet name="Planar Plinth (D)" sheetId="1" r:id="rId1"/>
  </sheets>
  <definedNames>
    <definedName name="_xlnm.Print_Area" localSheetId="0">'Planar Plinth (D)'!$A$1:$Z$31</definedName>
  </definedNames>
  <calcPr calcId="152511" calcOnSave="0"/>
</workbook>
</file>

<file path=xl/calcChain.xml><?xml version="1.0" encoding="utf-8"?>
<calcChain xmlns="http://schemas.openxmlformats.org/spreadsheetml/2006/main">
  <c r="C18" i="1" l="1"/>
  <c r="F31" i="1" s="1"/>
  <c r="C23" i="1" l="1"/>
  <c r="G23" i="1"/>
  <c r="E24" i="1"/>
  <c r="C25" i="1"/>
  <c r="G25" i="1"/>
  <c r="E26" i="1"/>
  <c r="C27" i="1"/>
  <c r="G27" i="1"/>
  <c r="E28" i="1"/>
  <c r="C29" i="1"/>
  <c r="G29" i="1"/>
  <c r="E30" i="1"/>
  <c r="C31" i="1"/>
  <c r="G31" i="1"/>
  <c r="D23" i="1"/>
  <c r="H23" i="1"/>
  <c r="F24" i="1"/>
  <c r="D25" i="1"/>
  <c r="H25" i="1"/>
  <c r="F26" i="1"/>
  <c r="D27" i="1"/>
  <c r="H27" i="1"/>
  <c r="F28" i="1"/>
  <c r="D29" i="1"/>
  <c r="H29" i="1"/>
  <c r="F30" i="1"/>
  <c r="D31" i="1"/>
  <c r="H31" i="1"/>
  <c r="E23" i="1"/>
  <c r="C24" i="1"/>
  <c r="G24" i="1"/>
  <c r="E25" i="1"/>
  <c r="C26" i="1"/>
  <c r="G26" i="1"/>
  <c r="E27" i="1"/>
  <c r="C28" i="1"/>
  <c r="G28" i="1"/>
  <c r="E29" i="1"/>
  <c r="C30" i="1"/>
  <c r="G30" i="1"/>
  <c r="E31" i="1"/>
  <c r="F23" i="1"/>
  <c r="D24" i="1"/>
  <c r="H24" i="1"/>
  <c r="F25" i="1"/>
  <c r="D26" i="1"/>
  <c r="H26" i="1"/>
  <c r="F27" i="1"/>
  <c r="D28" i="1"/>
  <c r="H28" i="1"/>
  <c r="F29" i="1"/>
  <c r="D30" i="1"/>
  <c r="H30" i="1"/>
</calcChain>
</file>

<file path=xl/sharedStrings.xml><?xml version="1.0" encoding="utf-8"?>
<sst xmlns="http://schemas.openxmlformats.org/spreadsheetml/2006/main" count="27" uniqueCount="21">
  <si>
    <t>Planar Plinth (D)</t>
  </si>
  <si>
    <t>EN 442 Certification Data</t>
  </si>
  <si>
    <t>Type</t>
  </si>
  <si>
    <t>&lt;&lt;&lt;</t>
  </si>
  <si>
    <t>Delta T</t>
  </si>
  <si>
    <t>Surface (m²/m)</t>
  </si>
  <si>
    <t>200 mm (double)</t>
  </si>
  <si>
    <t>200 mm (single)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</si>
  <si>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</si>
  <si>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</si>
  <si>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</si>
  <si>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</si>
  <si>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</si>
  <si>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</si>
  <si>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</si>
  <si>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</si>
  <si>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</si>
  <si>
    <t>Other systemtemperatures?</t>
  </si>
  <si>
    <t>Change inlet temperature</t>
  </si>
  <si>
    <t>Change outlet temperature</t>
  </si>
  <si>
    <t>Change room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</si>
</sst>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77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0" fontId="0" fillId="0" borderId="0" xfId="0" applyProtection="1"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0" fontId="2" fillId="2" borderId="0" xfId="0" applyFont="1" applyFill="1" applyProtection="1">
      <protection hidden="1"/>
    </xf>
    <xf numFmtId="164" fontId="8" fillId="0" borderId="0" xfId="1" applyNumberFormat="1" applyFont="1" applyFill="1" applyBorder="1" applyAlignment="1" applyProtection="1">
      <protection hidden="1"/>
    </xf>
    <xf numFmtId="164" fontId="10" fillId="0" borderId="0" xfId="1" applyNumberFormat="1" applyFont="1" applyFill="1" applyBorder="1" applyAlignment="1" applyProtection="1">
      <alignment horizontal="center"/>
      <protection hidden="1"/>
    </xf>
    <xf numFmtId="164" fontId="8" fillId="0" borderId="5" xfId="1" applyNumberFormat="1" applyFont="1" applyFill="1" applyBorder="1" applyAlignment="1" applyProtection="1">
      <protection hidden="1"/>
    </xf>
    <xf numFmtId="164" fontId="8" fillId="0" borderId="6" xfId="1" applyNumberFormat="1" applyFont="1" applyFill="1" applyBorder="1" applyAlignment="1" applyProtection="1">
      <protection hidden="1"/>
    </xf>
    <xf numFmtId="164" fontId="8" fillId="0" borderId="7" xfId="1" applyNumberFormat="1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165" fontId="6" fillId="0" borderId="8" xfId="1" applyNumberFormat="1" applyFont="1" applyFill="1" applyBorder="1" applyProtection="1">
      <protection hidden="1"/>
    </xf>
    <xf numFmtId="165" fontId="6" fillId="0" borderId="9" xfId="1" applyNumberFormat="1" applyFont="1" applyFill="1" applyBorder="1" applyProtection="1">
      <protection hidden="1"/>
    </xf>
    <xf numFmtId="165" fontId="6" fillId="0" borderId="10" xfId="1" applyNumberFormat="1" applyFont="1" applyFill="1" applyBorder="1" applyProtection="1">
      <protection hidden="1"/>
    </xf>
    <xf numFmtId="3" fontId="6" fillId="0" borderId="0" xfId="1" applyNumberFormat="1" applyFont="1" applyFill="1" applyBorder="1" applyProtection="1"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166" fontId="6" fillId="0" borderId="0" xfId="1" applyNumberFormat="1" applyFont="1" applyFill="1" applyBorder="1" applyAlignment="1" applyProtection="1">
      <alignment horizontal="right"/>
      <protection hidden="1"/>
    </xf>
    <xf numFmtId="167" fontId="6" fillId="0" borderId="11" xfId="1" applyNumberFormat="1" applyFont="1" applyFill="1" applyBorder="1" applyProtection="1">
      <protection hidden="1"/>
    </xf>
    <xf numFmtId="167" fontId="6" fillId="0" borderId="4" xfId="1" applyNumberFormat="1" applyFont="1" applyFill="1" applyBorder="1" applyProtection="1">
      <protection hidden="1"/>
    </xf>
    <xf numFmtId="167" fontId="6" fillId="0" borderId="12" xfId="1" applyNumberFormat="1" applyFont="1" applyFill="1" applyBorder="1" applyProtection="1">
      <protection hidden="1"/>
    </xf>
    <xf numFmtId="167" fontId="6" fillId="0" borderId="0" xfId="1" applyNumberFormat="1" applyFont="1" applyFill="1" applyBorder="1" applyProtection="1"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7" fontId="6" fillId="0" borderId="13" xfId="1" applyNumberFormat="1" applyFont="1" applyFill="1" applyBorder="1" applyProtection="1">
      <protection hidden="1"/>
    </xf>
    <xf numFmtId="167" fontId="6" fillId="0" borderId="14" xfId="1" applyNumberFormat="1" applyFont="1" applyFill="1" applyBorder="1" applyProtection="1">
      <protection hidden="1"/>
    </xf>
    <xf numFmtId="167" fontId="6" fillId="0" borderId="15" xfId="1" applyNumberFormat="1" applyFont="1" applyFill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164" fontId="14" fillId="0" borderId="0" xfId="0" applyNumberFormat="1" applyFont="1" applyFill="1" applyBorder="1" applyAlignment="1" applyProtection="1"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2" fontId="9" fillId="2" borderId="0" xfId="2" applyNumberFormat="1" applyFont="1" applyFill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6" fillId="0" borderId="0" xfId="1" applyNumberFormat="1" applyFont="1" applyFill="1" applyBorder="1" applyAlignment="1" applyProtection="1">
      <alignment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vertical="center"/>
      <protection hidden="1"/>
    </xf>
    <xf numFmtId="165" fontId="6" fillId="0" borderId="4" xfId="1" applyNumberFormat="1" applyFont="1" applyFill="1" applyBorder="1" applyProtection="1">
      <protection hidden="1"/>
    </xf>
    <xf numFmtId="165" fontId="6" fillId="0" borderId="12" xfId="1" applyNumberFormat="1" applyFont="1" applyFill="1" applyBorder="1" applyProtection="1">
      <protection hidden="1"/>
    </xf>
    <xf numFmtId="3" fontId="6" fillId="0" borderId="0" xfId="1" applyNumberFormat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11" xfId="1" applyNumberFormat="1" applyFont="1" applyFill="1" applyBorder="1" applyAlignment="1" applyProtection="1">
      <alignment vertical="center"/>
      <protection hidden="1"/>
    </xf>
    <xf numFmtId="165" fontId="6" fillId="3" borderId="4" xfId="1" applyNumberFormat="1" applyFont="1" applyFill="1" applyBorder="1" applyProtection="1">
      <protection hidden="1"/>
    </xf>
    <xf numFmtId="165" fontId="6" fillId="3" borderId="12" xfId="1" applyNumberFormat="1" applyFont="1" applyFill="1" applyBorder="1" applyProtection="1">
      <protection hidden="1"/>
    </xf>
    <xf numFmtId="165" fontId="6" fillId="0" borderId="13" xfId="1" applyNumberFormat="1" applyFont="1" applyFill="1" applyBorder="1" applyAlignment="1" applyProtection="1">
      <alignment vertical="center"/>
      <protection hidden="1"/>
    </xf>
    <xf numFmtId="165" fontId="6" fillId="0" borderId="14" xfId="1" applyNumberFormat="1" applyFont="1" applyFill="1" applyBorder="1" applyProtection="1">
      <protection hidden="1"/>
    </xf>
    <xf numFmtId="165" fontId="6" fillId="0" borderId="15" xfId="1" applyNumberFormat="1" applyFont="1" applyFill="1" applyBorder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1" fillId="2" borderId="0" xfId="1" applyNumberFormat="1" applyFont="1" applyFill="1" applyAlignment="1" applyProtection="1"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0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left" vertical="top" indent="1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</cellXfs>
  <cellStyles count="6">
    <cellStyle name="Normal" xfId="0" builtinId="0"/>
    <cellStyle name="Normal 2" xfId="4"/>
    <cellStyle name="Normal 2 2" xfId="5"/>
    <cellStyle name="Normal 3" xfId="3"/>
    <cellStyle name="Normal_EN442" xfId="1"/>
    <cellStyle name="Normal_LogW-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61535</xdr:colOff>
      <xdr:row>0</xdr:row>
      <xdr:rowOff>40821</xdr:rowOff>
    </xdr:from>
    <xdr:to>
      <xdr:col>1</xdr:col>
      <xdr:colOff>781469</xdr:colOff>
      <xdr:row>1</xdr:row>
      <xdr:rowOff>114214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5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3" customWidth="1"/>
    <col min="2" max="2" width="12.5703125" style="3" customWidth="1"/>
    <col min="3" max="16384" width="9.140625" style="3"/>
  </cols>
  <sheetData>
    <row r="1" spans="1:27" ht="30.75" customHeight="1" x14ac:dyDescent="0.5">
      <c r="A1" s="1"/>
      <c r="B1" s="2"/>
      <c r="C1" s="74" t="s">
        <v>0</v>
      </c>
      <c r="D1" s="74"/>
      <c r="E1" s="74"/>
      <c r="F1" s="74"/>
      <c r="G1" s="74"/>
      <c r="H1" s="74"/>
    </row>
    <row r="2" spans="1:27" ht="15.75" customHeight="1" x14ac:dyDescent="0.25">
      <c r="A2" s="4"/>
      <c r="B2" s="5"/>
    </row>
    <row r="3" spans="1:27" ht="15.75" customHeight="1" x14ac:dyDescent="0.25">
      <c r="B3" s="6"/>
    </row>
    <row r="4" spans="1:27" ht="21" x14ac:dyDescent="0.35">
      <c r="A4" s="7" t="s">
        <v>1</v>
      </c>
      <c r="B4" s="8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5.75" x14ac:dyDescent="0.25">
      <c r="A5" s="67" t="s">
        <v>8</v>
      </c>
      <c r="B5" s="69"/>
      <c r="C5" s="67" t="s">
        <v>7</v>
      </c>
      <c r="D5" s="68"/>
      <c r="E5" s="69"/>
      <c r="F5" s="67" t="s">
        <v>6</v>
      </c>
      <c r="G5" s="68"/>
      <c r="H5" s="6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7" ht="15.75" x14ac:dyDescent="0.25">
      <c r="A6" s="75" t="s">
        <v>2</v>
      </c>
      <c r="B6" s="76"/>
      <c r="C6" s="66">
        <v>22</v>
      </c>
      <c r="D6" s="66">
        <v>33</v>
      </c>
      <c r="E6" s="66">
        <v>44</v>
      </c>
      <c r="F6" s="66">
        <v>22</v>
      </c>
      <c r="G6" s="66">
        <v>33</v>
      </c>
      <c r="H6" s="66">
        <v>44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7" ht="16.5" thickBot="1" x14ac:dyDescent="0.3">
      <c r="A7" s="72"/>
      <c r="B7" s="73"/>
      <c r="C7" s="11"/>
      <c r="D7" s="12"/>
      <c r="E7" s="13"/>
      <c r="F7" s="11"/>
      <c r="G7" s="12"/>
      <c r="H7" s="13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V7" s="14"/>
      <c r="W7" s="14"/>
      <c r="X7" s="9"/>
      <c r="Y7" s="14"/>
      <c r="Z7" s="14"/>
      <c r="AA7" s="14"/>
    </row>
    <row r="8" spans="1:27" ht="15.75" x14ac:dyDescent="0.25">
      <c r="A8" s="67" t="s">
        <v>9</v>
      </c>
      <c r="B8" s="68"/>
      <c r="C8" s="15">
        <v>611</v>
      </c>
      <c r="D8" s="16">
        <v>918</v>
      </c>
      <c r="E8" s="17">
        <v>1197</v>
      </c>
      <c r="F8" s="15">
        <v>576</v>
      </c>
      <c r="G8" s="16">
        <v>906</v>
      </c>
      <c r="H8" s="17">
        <v>1181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V8" s="14"/>
      <c r="W8" s="14"/>
      <c r="X8" s="18"/>
      <c r="Y8" s="14"/>
      <c r="Z8" s="14"/>
      <c r="AA8" s="14"/>
    </row>
    <row r="9" spans="1:27" ht="15.75" x14ac:dyDescent="0.25">
      <c r="A9" s="70" t="s">
        <v>10</v>
      </c>
      <c r="B9" s="71"/>
      <c r="C9" s="19">
        <v>1.2614000000000001</v>
      </c>
      <c r="D9" s="20">
        <v>1.2767999999999999</v>
      </c>
      <c r="E9" s="21">
        <v>1.2915000000000001</v>
      </c>
      <c r="F9" s="19">
        <v>1.2678</v>
      </c>
      <c r="G9" s="20">
        <v>1.2579</v>
      </c>
      <c r="H9" s="21">
        <v>1.2843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V9" s="14"/>
      <c r="W9" s="14"/>
      <c r="X9" s="23"/>
      <c r="Y9" s="14"/>
      <c r="Z9" s="14"/>
      <c r="AA9" s="14"/>
    </row>
    <row r="10" spans="1:27" ht="15.75" x14ac:dyDescent="0.25">
      <c r="A10" s="67" t="s">
        <v>5</v>
      </c>
      <c r="B10" s="68"/>
      <c r="C10" s="24">
        <v>2.0499999999999998</v>
      </c>
      <c r="D10" s="25">
        <v>3.08</v>
      </c>
      <c r="E10" s="26">
        <v>4.0999999999999996</v>
      </c>
      <c r="F10" s="24">
        <v>2.0499999999999998</v>
      </c>
      <c r="G10" s="25">
        <v>3.08</v>
      </c>
      <c r="H10" s="26">
        <v>4.0999999999999996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V10" s="14"/>
      <c r="W10" s="14"/>
      <c r="X10" s="27"/>
      <c r="Y10" s="14"/>
      <c r="Z10" s="14"/>
      <c r="AA10" s="14"/>
    </row>
    <row r="11" spans="1:27" ht="15.75" x14ac:dyDescent="0.25">
      <c r="A11" s="70" t="s">
        <v>11</v>
      </c>
      <c r="B11" s="71"/>
      <c r="C11" s="28">
        <v>12.3</v>
      </c>
      <c r="D11" s="29">
        <v>17.600000000000001</v>
      </c>
      <c r="E11" s="30">
        <v>23</v>
      </c>
      <c r="F11" s="28">
        <v>13.5</v>
      </c>
      <c r="G11" s="29">
        <v>19.3</v>
      </c>
      <c r="H11" s="30">
        <v>24.6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V11" s="14"/>
      <c r="W11" s="14"/>
      <c r="X11" s="27"/>
      <c r="Y11" s="14"/>
      <c r="Z11" s="14"/>
      <c r="AA11" s="14"/>
    </row>
    <row r="12" spans="1:27" ht="16.5" thickBot="1" x14ac:dyDescent="0.3">
      <c r="A12" s="67" t="s">
        <v>12</v>
      </c>
      <c r="B12" s="68"/>
      <c r="C12" s="31">
        <v>2.8</v>
      </c>
      <c r="D12" s="32">
        <v>4.2</v>
      </c>
      <c r="E12" s="33">
        <v>5.6</v>
      </c>
      <c r="F12" s="31">
        <v>2.8</v>
      </c>
      <c r="G12" s="32">
        <v>4.2</v>
      </c>
      <c r="H12" s="33">
        <v>5.6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V12" s="14"/>
      <c r="W12" s="14"/>
      <c r="X12" s="27"/>
      <c r="Y12" s="14"/>
      <c r="Z12" s="14"/>
      <c r="AA12" s="14"/>
    </row>
    <row r="13" spans="1:27" ht="15.75" x14ac:dyDescent="0.25">
      <c r="A13" s="57"/>
      <c r="B13" s="57"/>
      <c r="C13" s="6"/>
      <c r="D13" s="6"/>
      <c r="E13" s="6"/>
      <c r="F13" s="6"/>
      <c r="G13" s="6"/>
      <c r="H13" s="6"/>
      <c r="I13" s="6"/>
      <c r="J13" s="6"/>
      <c r="K13" s="6"/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7" ht="21" x14ac:dyDescent="0.35">
      <c r="A14" s="58" t="s">
        <v>13</v>
      </c>
      <c r="B14" s="58"/>
      <c r="C14" s="34"/>
      <c r="D14" s="34"/>
      <c r="E14" s="34"/>
      <c r="F14" s="64" t="s">
        <v>17</v>
      </c>
      <c r="G14" s="56"/>
      <c r="H14" s="56"/>
      <c r="I14" s="56"/>
      <c r="J14" s="5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7" ht="15.75" x14ac:dyDescent="0.25">
      <c r="A15" s="59" t="s">
        <v>14</v>
      </c>
      <c r="B15" s="59"/>
      <c r="C15" s="35">
        <v>75</v>
      </c>
      <c r="D15" s="1"/>
      <c r="E15" s="36" t="s">
        <v>3</v>
      </c>
      <c r="F15" s="65" t="s">
        <v>18</v>
      </c>
      <c r="G15" s="37"/>
      <c r="H15" s="37"/>
      <c r="I15" s="37"/>
      <c r="J15" s="3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7" ht="15.75" x14ac:dyDescent="0.25">
      <c r="A16" s="59" t="s">
        <v>15</v>
      </c>
      <c r="B16" s="59"/>
      <c r="C16" s="35">
        <v>65</v>
      </c>
      <c r="D16" s="1"/>
      <c r="E16" s="36" t="s">
        <v>3</v>
      </c>
      <c r="F16" s="65" t="s">
        <v>19</v>
      </c>
      <c r="G16" s="37"/>
      <c r="H16" s="37"/>
      <c r="I16" s="37"/>
      <c r="J16" s="3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9" t="s">
        <v>16</v>
      </c>
      <c r="B17" s="59"/>
      <c r="C17" s="35">
        <v>20</v>
      </c>
      <c r="D17" s="1"/>
      <c r="E17" s="36" t="s">
        <v>3</v>
      </c>
      <c r="F17" s="65" t="s">
        <v>20</v>
      </c>
      <c r="G17" s="37"/>
      <c r="H17" s="37"/>
      <c r="I17" s="37"/>
      <c r="J17" s="3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60" t="s">
        <v>4</v>
      </c>
      <c r="B18" s="60"/>
      <c r="C18" s="38">
        <f>(AVERAGE(C15:C16))-C17</f>
        <v>50</v>
      </c>
      <c r="D18" s="8"/>
      <c r="E18" s="39"/>
      <c r="F18" s="6"/>
      <c r="G18" s="6"/>
      <c r="H18" s="6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57"/>
      <c r="B19" s="57"/>
    </row>
    <row r="20" spans="1:26" ht="15.75" x14ac:dyDescent="0.25">
      <c r="A20" s="61"/>
      <c r="B20" s="62" t="s">
        <v>8</v>
      </c>
      <c r="C20" s="67" t="s">
        <v>7</v>
      </c>
      <c r="D20" s="68"/>
      <c r="E20" s="69"/>
      <c r="F20" s="67" t="s">
        <v>6</v>
      </c>
      <c r="G20" s="68"/>
      <c r="H20" s="6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40"/>
      <c r="V20" s="40"/>
      <c r="W20" s="40"/>
      <c r="X20" s="40"/>
      <c r="Y20" s="40"/>
      <c r="Z20" s="40"/>
    </row>
    <row r="21" spans="1:26" ht="15.75" x14ac:dyDescent="0.25">
      <c r="A21" s="61"/>
      <c r="B21" s="63" t="s">
        <v>2</v>
      </c>
      <c r="C21" s="66">
        <v>22</v>
      </c>
      <c r="D21" s="66">
        <v>33</v>
      </c>
      <c r="E21" s="66">
        <v>44</v>
      </c>
      <c r="F21" s="66">
        <v>22</v>
      </c>
      <c r="G21" s="66">
        <v>33</v>
      </c>
      <c r="H21" s="66">
        <v>44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41"/>
      <c r="V21" s="41"/>
      <c r="W21" s="41"/>
      <c r="X21" s="41"/>
      <c r="Y21" s="41"/>
      <c r="Z21" s="41"/>
    </row>
    <row r="22" spans="1:26" ht="16.5" thickBot="1" x14ac:dyDescent="0.3">
      <c r="B22" s="42"/>
      <c r="C22" s="11"/>
      <c r="D22" s="12"/>
      <c r="E22" s="13"/>
      <c r="F22" s="11"/>
      <c r="G22" s="12"/>
      <c r="H22" s="13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43"/>
      <c r="V22" s="43"/>
      <c r="W22" s="43"/>
      <c r="X22" s="43"/>
      <c r="Y22" s="43"/>
      <c r="Z22" s="43"/>
    </row>
    <row r="23" spans="1:26" ht="15.75" x14ac:dyDescent="0.25">
      <c r="B23" s="44">
        <v>1000</v>
      </c>
      <c r="C23" s="45">
        <f>ROUND((($C$18/50)^C$9)*(C$8/1000*$B23),0)</f>
        <v>611</v>
      </c>
      <c r="D23" s="46">
        <f t="shared" ref="D23:H31" si="0">ROUND((($C$18/50)^D$9)*(D$8/1000*$B23),0)</f>
        <v>918</v>
      </c>
      <c r="E23" s="47">
        <f t="shared" si="0"/>
        <v>1197</v>
      </c>
      <c r="F23" s="45">
        <f t="shared" si="0"/>
        <v>576</v>
      </c>
      <c r="G23" s="46">
        <f t="shared" si="0"/>
        <v>906</v>
      </c>
      <c r="H23" s="47">
        <f t="shared" si="0"/>
        <v>1181</v>
      </c>
      <c r="I23" s="18"/>
      <c r="J23" s="18"/>
      <c r="K23" s="48"/>
      <c r="L23" s="18"/>
      <c r="M23" s="18"/>
      <c r="N23" s="18"/>
      <c r="O23" s="4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B24" s="49">
        <v>1200</v>
      </c>
      <c r="C24" s="50">
        <f t="shared" ref="C24:C31" si="1">ROUND((($C$18/50)^C$9)*(C$8/1000*$B24),0)</f>
        <v>733</v>
      </c>
      <c r="D24" s="51">
        <f t="shared" si="0"/>
        <v>1102</v>
      </c>
      <c r="E24" s="52">
        <f t="shared" si="0"/>
        <v>1436</v>
      </c>
      <c r="F24" s="50">
        <f t="shared" si="0"/>
        <v>691</v>
      </c>
      <c r="G24" s="51">
        <f t="shared" si="0"/>
        <v>1087</v>
      </c>
      <c r="H24" s="52">
        <f t="shared" si="0"/>
        <v>1417</v>
      </c>
      <c r="I24" s="18"/>
      <c r="J24" s="18"/>
      <c r="K24" s="48"/>
      <c r="L24" s="18"/>
      <c r="M24" s="18"/>
      <c r="N24" s="18"/>
      <c r="O24" s="4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B25" s="44">
        <v>1400</v>
      </c>
      <c r="C25" s="45">
        <f t="shared" si="1"/>
        <v>855</v>
      </c>
      <c r="D25" s="46">
        <f t="shared" si="0"/>
        <v>1285</v>
      </c>
      <c r="E25" s="47">
        <f t="shared" si="0"/>
        <v>1676</v>
      </c>
      <c r="F25" s="45">
        <f t="shared" si="0"/>
        <v>806</v>
      </c>
      <c r="G25" s="46">
        <f t="shared" si="0"/>
        <v>1268</v>
      </c>
      <c r="H25" s="47">
        <f t="shared" si="0"/>
        <v>1653</v>
      </c>
      <c r="I25" s="18"/>
      <c r="J25" s="18"/>
      <c r="K25" s="48"/>
      <c r="L25" s="18"/>
      <c r="M25" s="18"/>
      <c r="N25" s="18"/>
      <c r="O25" s="4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B26" s="49">
        <v>1600</v>
      </c>
      <c r="C26" s="50">
        <f t="shared" si="1"/>
        <v>978</v>
      </c>
      <c r="D26" s="51">
        <f t="shared" si="0"/>
        <v>1469</v>
      </c>
      <c r="E26" s="52">
        <f t="shared" si="0"/>
        <v>1915</v>
      </c>
      <c r="F26" s="50">
        <f t="shared" si="0"/>
        <v>922</v>
      </c>
      <c r="G26" s="51">
        <f t="shared" si="0"/>
        <v>1450</v>
      </c>
      <c r="H26" s="52">
        <f t="shared" si="0"/>
        <v>1890</v>
      </c>
      <c r="I26" s="18"/>
      <c r="J26" s="18"/>
      <c r="K26" s="48"/>
      <c r="L26" s="18"/>
      <c r="M26" s="18"/>
      <c r="N26" s="18"/>
      <c r="O26" s="4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B27" s="44">
        <v>1800</v>
      </c>
      <c r="C27" s="45">
        <f t="shared" si="1"/>
        <v>1100</v>
      </c>
      <c r="D27" s="46">
        <f t="shared" si="0"/>
        <v>1652</v>
      </c>
      <c r="E27" s="47">
        <f t="shared" si="0"/>
        <v>2155</v>
      </c>
      <c r="F27" s="45">
        <f t="shared" si="0"/>
        <v>1037</v>
      </c>
      <c r="G27" s="46">
        <f t="shared" si="0"/>
        <v>1631</v>
      </c>
      <c r="H27" s="47">
        <f t="shared" si="0"/>
        <v>2126</v>
      </c>
      <c r="I27" s="18"/>
      <c r="J27" s="18"/>
      <c r="K27" s="48"/>
      <c r="L27" s="18"/>
      <c r="M27" s="18"/>
      <c r="N27" s="18"/>
      <c r="O27" s="4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B28" s="49">
        <v>2000</v>
      </c>
      <c r="C28" s="50">
        <f t="shared" si="1"/>
        <v>1222</v>
      </c>
      <c r="D28" s="51">
        <f t="shared" si="0"/>
        <v>1836</v>
      </c>
      <c r="E28" s="52">
        <f t="shared" si="0"/>
        <v>2394</v>
      </c>
      <c r="F28" s="50">
        <f t="shared" si="0"/>
        <v>1152</v>
      </c>
      <c r="G28" s="51">
        <f t="shared" si="0"/>
        <v>1812</v>
      </c>
      <c r="H28" s="52">
        <f t="shared" si="0"/>
        <v>2362</v>
      </c>
      <c r="I28" s="18"/>
      <c r="J28" s="18"/>
      <c r="K28" s="48"/>
      <c r="L28" s="18"/>
      <c r="M28" s="18"/>
      <c r="N28" s="18"/>
      <c r="O28" s="4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B29" s="44">
        <v>2200</v>
      </c>
      <c r="C29" s="45">
        <f t="shared" si="1"/>
        <v>1344</v>
      </c>
      <c r="D29" s="46">
        <f t="shared" si="0"/>
        <v>2020</v>
      </c>
      <c r="E29" s="47">
        <f t="shared" si="0"/>
        <v>2633</v>
      </c>
      <c r="F29" s="45">
        <f t="shared" si="0"/>
        <v>1267</v>
      </c>
      <c r="G29" s="46">
        <f t="shared" si="0"/>
        <v>1993</v>
      </c>
      <c r="H29" s="47">
        <f t="shared" si="0"/>
        <v>2598</v>
      </c>
      <c r="I29" s="18"/>
      <c r="J29" s="18"/>
      <c r="K29" s="48"/>
      <c r="L29" s="18"/>
      <c r="M29" s="18"/>
      <c r="N29" s="18"/>
      <c r="O29" s="4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B30" s="49">
        <v>2400</v>
      </c>
      <c r="C30" s="50">
        <f t="shared" si="1"/>
        <v>1466</v>
      </c>
      <c r="D30" s="51">
        <f t="shared" si="0"/>
        <v>2203</v>
      </c>
      <c r="E30" s="52">
        <f t="shared" si="0"/>
        <v>2873</v>
      </c>
      <c r="F30" s="50">
        <f t="shared" si="0"/>
        <v>1382</v>
      </c>
      <c r="G30" s="51">
        <f t="shared" si="0"/>
        <v>2174</v>
      </c>
      <c r="H30" s="52">
        <f t="shared" si="0"/>
        <v>2834</v>
      </c>
      <c r="I30" s="18"/>
      <c r="J30" s="18"/>
      <c r="K30" s="48"/>
      <c r="L30" s="18"/>
      <c r="M30" s="18"/>
      <c r="N30" s="18"/>
      <c r="O30" s="4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thickBot="1" x14ac:dyDescent="0.3">
      <c r="B31" s="44">
        <v>2600</v>
      </c>
      <c r="C31" s="53">
        <f t="shared" si="1"/>
        <v>1589</v>
      </c>
      <c r="D31" s="54">
        <f t="shared" si="0"/>
        <v>2387</v>
      </c>
      <c r="E31" s="55">
        <f t="shared" si="0"/>
        <v>3112</v>
      </c>
      <c r="F31" s="53">
        <f t="shared" si="0"/>
        <v>1498</v>
      </c>
      <c r="G31" s="54">
        <f t="shared" si="0"/>
        <v>2356</v>
      </c>
      <c r="H31" s="55">
        <f t="shared" si="0"/>
        <v>3071</v>
      </c>
      <c r="I31" s="18"/>
      <c r="J31" s="18"/>
      <c r="K31" s="48"/>
      <c r="L31" s="18"/>
      <c r="M31" s="18"/>
      <c r="N31" s="18"/>
      <c r="O31" s="4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</sheetData>
  <sheetProtection algorithmName="SHA-512" hashValue="fJC3cWAOPR/fMclxdXpWyuOm4kzaQLG/cqfLpiSY+EjgnY6bz7ZH+PShw0kuqVc92zBEfetHMGtrF18hIjTv9A==" saltValue="60gDq43aKinx1TY/dJx3Kg==" spinCount="100000" sheet="1" objects="1" scenarios="1"/>
  <mergeCells count="13">
    <mergeCell ref="A7:B7"/>
    <mergeCell ref="C1:H1"/>
    <mergeCell ref="C5:E5"/>
    <mergeCell ref="F5:H5"/>
    <mergeCell ref="A5:B5"/>
    <mergeCell ref="A6:B6"/>
    <mergeCell ref="C20:E20"/>
    <mergeCell ref="F20:H20"/>
    <mergeCell ref="A8:B8"/>
    <mergeCell ref="A9:B9"/>
    <mergeCell ref="A10:B10"/>
    <mergeCell ref="A11:B11"/>
    <mergeCell ref="A12:B12"/>
  </mergeCells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F88AD8-79E8-4F9A-9A25-94AFD452F0E7}"/>
</file>

<file path=customXml/itemProps2.xml><?xml version="1.0" encoding="utf-8"?>
<ds:datastoreItem xmlns:ds="http://schemas.openxmlformats.org/officeDocument/2006/customXml" ds:itemID="{027C5EAF-5AA1-4D90-9847-4532EBE00A98}"/>
</file>

<file path=customXml/itemProps3.xml><?xml version="1.0" encoding="utf-8"?>
<ds:datastoreItem xmlns:ds="http://schemas.openxmlformats.org/officeDocument/2006/customXml" ds:itemID="{C586F787-7EB2-46AA-A2C9-83CAEDF64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Planar Plinth (D)</vt:lpstr>
      <vt:lpstr>'Planar Plinth (D)'!Print_Area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Steven Van Orshaegen</cp:lastModifiedBy>
  <dcterms:created xsi:type="dcterms:W3CDTF">2013-09-12T12:44:04Z</dcterms:created>
  <dcterms:modified xsi:type="dcterms:W3CDTF">2016-07-29T09:27:15Z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