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2. STR\6. UK\"/>
    </mc:Choice>
  </mc:AlternateContent>
  <xr:revisionPtr revIDLastSave="0" documentId="13_ncr:1_{0CF5ACEF-B2FE-4727-B2CC-C1AACD64832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Hygiene ECO" sheetId="1" r:id="rId1"/>
  </sheets>
  <definedNames>
    <definedName name="_xlnm.Print_Area" localSheetId="0">'Hygiene ECO'!$A$1:$Z$40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I34" i="1" s="1"/>
  <c r="O28" i="1" l="1"/>
  <c r="K23" i="1"/>
  <c r="K30" i="1"/>
  <c r="E25" i="1"/>
  <c r="G32" i="1"/>
  <c r="S26" i="1"/>
  <c r="M40" i="1"/>
  <c r="J37" i="1"/>
  <c r="T35" i="1"/>
  <c r="D35" i="1"/>
  <c r="E34" i="1"/>
  <c r="L33" i="1"/>
  <c r="D33" i="1"/>
  <c r="M32" i="1"/>
  <c r="E32" i="1"/>
  <c r="O31" i="1"/>
  <c r="G31" i="1"/>
  <c r="Q30" i="1"/>
  <c r="I30" i="1"/>
  <c r="S29" i="1"/>
  <c r="K29" i="1"/>
  <c r="C29" i="1"/>
  <c r="M28" i="1"/>
  <c r="E28" i="1"/>
  <c r="O27" i="1"/>
  <c r="G27" i="1"/>
  <c r="Q26" i="1"/>
  <c r="I26" i="1"/>
  <c r="S25" i="1"/>
  <c r="K25" i="1"/>
  <c r="C25" i="1"/>
  <c r="M24" i="1"/>
  <c r="E24" i="1"/>
  <c r="G23" i="1"/>
  <c r="G39" i="1"/>
  <c r="E37" i="1"/>
  <c r="P35" i="1"/>
  <c r="Q34" i="1"/>
  <c r="R33" i="1"/>
  <c r="J33" i="1"/>
  <c r="S32" i="1"/>
  <c r="K32" i="1"/>
  <c r="C32" i="1"/>
  <c r="M31" i="1"/>
  <c r="E31" i="1"/>
  <c r="O30" i="1"/>
  <c r="G30" i="1"/>
  <c r="Q29" i="1"/>
  <c r="I29" i="1"/>
  <c r="S28" i="1"/>
  <c r="K28" i="1"/>
  <c r="C28" i="1"/>
  <c r="M27" i="1"/>
  <c r="E27" i="1"/>
  <c r="O26" i="1"/>
  <c r="G26" i="1"/>
  <c r="Q25" i="1"/>
  <c r="I25" i="1"/>
  <c r="S24" i="1"/>
  <c r="K24" i="1"/>
  <c r="C24" i="1"/>
  <c r="M23" i="1"/>
  <c r="E23" i="1"/>
  <c r="J38" i="1"/>
  <c r="L36" i="1"/>
  <c r="L35" i="1"/>
  <c r="M34" i="1"/>
  <c r="P33" i="1"/>
  <c r="H33" i="1"/>
  <c r="Q32" i="1"/>
  <c r="I32" i="1"/>
  <c r="S31" i="1"/>
  <c r="K31" i="1"/>
  <c r="C31" i="1"/>
  <c r="M30" i="1"/>
  <c r="E30" i="1"/>
  <c r="O29" i="1"/>
  <c r="G29" i="1"/>
  <c r="Q28" i="1"/>
  <c r="I28" i="1"/>
  <c r="S27" i="1"/>
  <c r="K27" i="1"/>
  <c r="C27" i="1"/>
  <c r="M26" i="1"/>
  <c r="E26" i="1"/>
  <c r="O25" i="1"/>
  <c r="G25" i="1"/>
  <c r="Q24" i="1"/>
  <c r="I24" i="1"/>
  <c r="S23" i="1"/>
  <c r="Q23" i="1"/>
  <c r="M25" i="1"/>
  <c r="I27" i="1"/>
  <c r="E29" i="1"/>
  <c r="S30" i="1"/>
  <c r="O32" i="1"/>
  <c r="H35" i="1"/>
  <c r="G24" i="1"/>
  <c r="C26" i="1"/>
  <c r="Q27" i="1"/>
  <c r="M29" i="1"/>
  <c r="I31" i="1"/>
  <c r="F33" i="1"/>
  <c r="H36" i="1"/>
  <c r="O24" i="1"/>
  <c r="K26" i="1"/>
  <c r="G28" i="1"/>
  <c r="C30" i="1"/>
  <c r="Q31" i="1"/>
  <c r="N33" i="1"/>
  <c r="N37" i="1"/>
  <c r="J23" i="1"/>
  <c r="N23" i="1"/>
  <c r="D24" i="1"/>
  <c r="H24" i="1"/>
  <c r="L24" i="1"/>
  <c r="P24" i="1"/>
  <c r="T24" i="1"/>
  <c r="F25" i="1"/>
  <c r="J25" i="1"/>
  <c r="N25" i="1"/>
  <c r="R25" i="1"/>
  <c r="D26" i="1"/>
  <c r="H26" i="1"/>
  <c r="L26" i="1"/>
  <c r="P26" i="1"/>
  <c r="T26" i="1"/>
  <c r="F27" i="1"/>
  <c r="J27" i="1"/>
  <c r="N27" i="1"/>
  <c r="R27" i="1"/>
  <c r="D28" i="1"/>
  <c r="H28" i="1"/>
  <c r="L28" i="1"/>
  <c r="P28" i="1"/>
  <c r="T28" i="1"/>
  <c r="F29" i="1"/>
  <c r="J29" i="1"/>
  <c r="N29" i="1"/>
  <c r="R29" i="1"/>
  <c r="D30" i="1"/>
  <c r="H30" i="1"/>
  <c r="L30" i="1"/>
  <c r="P30" i="1"/>
  <c r="T30" i="1"/>
  <c r="F31" i="1"/>
  <c r="J31" i="1"/>
  <c r="N31" i="1"/>
  <c r="R31" i="1"/>
  <c r="D32" i="1"/>
  <c r="H32" i="1"/>
  <c r="L32" i="1"/>
  <c r="P32" i="1"/>
  <c r="T32" i="1"/>
  <c r="G33" i="1"/>
  <c r="K33" i="1"/>
  <c r="O33" i="1"/>
  <c r="S33" i="1"/>
  <c r="F34" i="1"/>
  <c r="J34" i="1"/>
  <c r="N34" i="1"/>
  <c r="R34" i="1"/>
  <c r="E35" i="1"/>
  <c r="I35" i="1"/>
  <c r="M35" i="1"/>
  <c r="Q35" i="1"/>
  <c r="D36" i="1"/>
  <c r="I36" i="1"/>
  <c r="M36" i="1"/>
  <c r="G37" i="1"/>
  <c r="K37" i="1"/>
  <c r="D38" i="1"/>
  <c r="M38" i="1"/>
  <c r="J39" i="1"/>
  <c r="G40" i="1"/>
  <c r="T33" i="1"/>
  <c r="G34" i="1"/>
  <c r="K34" i="1"/>
  <c r="O34" i="1"/>
  <c r="S34" i="1"/>
  <c r="F35" i="1"/>
  <c r="J35" i="1"/>
  <c r="N35" i="1"/>
  <c r="R35" i="1"/>
  <c r="E36" i="1"/>
  <c r="J36" i="1"/>
  <c r="N36" i="1"/>
  <c r="H37" i="1"/>
  <c r="L37" i="1"/>
  <c r="D39" i="1"/>
  <c r="M39" i="1"/>
  <c r="J40" i="1"/>
  <c r="D23" i="1"/>
  <c r="H23" i="1"/>
  <c r="P23" i="1"/>
  <c r="T23" i="1"/>
  <c r="F24" i="1"/>
  <c r="J24" i="1"/>
  <c r="N24" i="1"/>
  <c r="R24" i="1"/>
  <c r="D25" i="1"/>
  <c r="H25" i="1"/>
  <c r="L25" i="1"/>
  <c r="P25" i="1"/>
  <c r="T25" i="1"/>
  <c r="F26" i="1"/>
  <c r="J26" i="1"/>
  <c r="N26" i="1"/>
  <c r="R26" i="1"/>
  <c r="D27" i="1"/>
  <c r="H27" i="1"/>
  <c r="L27" i="1"/>
  <c r="P27" i="1"/>
  <c r="T27" i="1"/>
  <c r="F28" i="1"/>
  <c r="J28" i="1"/>
  <c r="N28" i="1"/>
  <c r="R28" i="1"/>
  <c r="D29" i="1"/>
  <c r="H29" i="1"/>
  <c r="L29" i="1"/>
  <c r="P29" i="1"/>
  <c r="T29" i="1"/>
  <c r="F30" i="1"/>
  <c r="J30" i="1"/>
  <c r="N30" i="1"/>
  <c r="R30" i="1"/>
  <c r="D31" i="1"/>
  <c r="H31" i="1"/>
  <c r="L31" i="1"/>
  <c r="P31" i="1"/>
  <c r="T31" i="1"/>
  <c r="F32" i="1"/>
  <c r="J32" i="1"/>
  <c r="N32" i="1"/>
  <c r="R32" i="1"/>
  <c r="E33" i="1"/>
  <c r="I33" i="1"/>
  <c r="M33" i="1"/>
  <c r="Q33" i="1"/>
  <c r="D34" i="1"/>
  <c r="H34" i="1"/>
  <c r="L34" i="1"/>
  <c r="P34" i="1"/>
  <c r="T34" i="1"/>
  <c r="G35" i="1"/>
  <c r="K35" i="1"/>
  <c r="O35" i="1"/>
  <c r="S35" i="1"/>
  <c r="G36" i="1"/>
  <c r="K36" i="1"/>
  <c r="D37" i="1"/>
  <c r="I37" i="1"/>
  <c r="M37" i="1"/>
  <c r="G38" i="1"/>
  <c r="D40" i="1"/>
</calcChain>
</file>

<file path=xl/sharedStrings.xml><?xml version="1.0" encoding="utf-8"?>
<sst xmlns="http://schemas.openxmlformats.org/spreadsheetml/2006/main" count="36" uniqueCount="26">
  <si>
    <t>Hygiene ECO</t>
  </si>
  <si>
    <t>EUROPE'S MOST EFFICIENT RADIATOR</t>
  </si>
  <si>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</si>
  <si>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</si>
  <si>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</si>
  <si>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</si>
  <si>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</si>
  <si>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</si>
  <si>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</si>
  <si>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</si>
  <si>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</si>
  <si>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</si>
  <si>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Surface (m²/m)</t>
  </si>
  <si>
    <t>Other systemtemperatures?</t>
  </si>
  <si>
    <t>Change inlet temperature</t>
  </si>
  <si>
    <t>Change outlet temperature</t>
  </si>
  <si>
    <t>Change room temperature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</si>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</sst>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8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164" fontId="6" fillId="2" borderId="0" xfId="1" applyNumberFormat="1" applyFont="1" applyFill="1" applyProtection="1">
      <protection hidden="1"/>
    </xf>
    <xf numFmtId="0" fontId="0" fillId="0" borderId="0" xfId="0" applyFont="1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0" fontId="0" fillId="2" borderId="0" xfId="0" applyFont="1" applyFill="1" applyBorder="1" applyProtection="1">
      <protection hidden="1"/>
    </xf>
    <xf numFmtId="164" fontId="8" fillId="0" borderId="0" xfId="1" applyNumberFormat="1" applyFont="1" applyProtection="1">
      <protection hidden="1"/>
    </xf>
    <xf numFmtId="164" fontId="6" fillId="0" borderId="0" xfId="1" applyNumberFormat="1" applyFont="1" applyProtection="1">
      <protection hidden="1"/>
    </xf>
    <xf numFmtId="164" fontId="10" fillId="3" borderId="4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Protection="1">
      <protection hidden="1"/>
    </xf>
    <xf numFmtId="165" fontId="6" fillId="0" borderId="9" xfId="1" applyNumberFormat="1" applyFont="1" applyFill="1" applyBorder="1" applyProtection="1">
      <protection hidden="1"/>
    </xf>
    <xf numFmtId="165" fontId="6" fillId="0" borderId="10" xfId="1" applyNumberFormat="1" applyFont="1" applyFill="1" applyBorder="1" applyProtection="1">
      <protection hidden="1"/>
    </xf>
    <xf numFmtId="165" fontId="6" fillId="0" borderId="8" xfId="1" applyNumberFormat="1" applyFont="1" applyFill="1" applyBorder="1" applyAlignment="1" applyProtection="1">
      <alignment horizontal="right"/>
      <protection hidden="1"/>
    </xf>
    <xf numFmtId="165" fontId="6" fillId="0" borderId="10" xfId="1" applyNumberFormat="1" applyFont="1" applyFill="1" applyBorder="1" applyAlignment="1" applyProtection="1">
      <protection hidden="1"/>
    </xf>
    <xf numFmtId="166" fontId="6" fillId="3" borderId="11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12" xfId="1" applyNumberFormat="1" applyFont="1" applyFill="1" applyBorder="1" applyProtection="1">
      <protection hidden="1"/>
    </xf>
    <xf numFmtId="166" fontId="6" fillId="3" borderId="11" xfId="1" applyNumberFormat="1" applyFont="1" applyFill="1" applyBorder="1" applyAlignment="1" applyProtection="1">
      <alignment horizontal="center"/>
      <protection hidden="1"/>
    </xf>
    <xf numFmtId="166" fontId="6" fillId="3" borderId="12" xfId="1" applyNumberFormat="1" applyFont="1" applyFill="1" applyBorder="1" applyAlignment="1" applyProtection="1">
      <protection hidden="1"/>
    </xf>
    <xf numFmtId="167" fontId="6" fillId="0" borderId="11" xfId="1" applyNumberFormat="1" applyFont="1" applyFill="1" applyBorder="1" applyProtection="1">
      <protection hidden="1"/>
    </xf>
    <xf numFmtId="167" fontId="6" fillId="0" borderId="4" xfId="1" applyNumberFormat="1" applyFont="1" applyFill="1" applyBorder="1" applyProtection="1">
      <protection hidden="1"/>
    </xf>
    <xf numFmtId="167" fontId="6" fillId="0" borderId="12" xfId="1" applyNumberFormat="1" applyFont="1" applyFill="1" applyBorder="1" applyProtection="1">
      <protection hidden="1"/>
    </xf>
    <xf numFmtId="167" fontId="6" fillId="3" borderId="11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2" xfId="1" applyNumberFormat="1" applyFont="1" applyFill="1" applyBorder="1" applyProtection="1">
      <protection hidden="1"/>
    </xf>
    <xf numFmtId="167" fontId="6" fillId="3" borderId="12" xfId="1" applyNumberFormat="1" applyFont="1" applyFill="1" applyBorder="1" applyAlignment="1" applyProtection="1">
      <protection hidden="1"/>
    </xf>
    <xf numFmtId="167" fontId="6" fillId="0" borderId="13" xfId="1" applyNumberFormat="1" applyFont="1" applyFill="1" applyBorder="1" applyProtection="1">
      <protection hidden="1"/>
    </xf>
    <xf numFmtId="167" fontId="6" fillId="0" borderId="14" xfId="1" applyNumberFormat="1" applyFont="1" applyFill="1" applyBorder="1" applyProtection="1">
      <protection hidden="1"/>
    </xf>
    <xf numFmtId="167" fontId="6" fillId="0" borderId="15" xfId="1" applyNumberFormat="1" applyFont="1" applyFill="1" applyBorder="1" applyProtection="1">
      <protection hidden="1"/>
    </xf>
    <xf numFmtId="167" fontId="6" fillId="0" borderId="15" xfId="1" applyNumberFormat="1" applyFont="1" applyFill="1" applyBorder="1" applyAlignment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13" fillId="2" borderId="0" xfId="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2" fontId="9" fillId="3" borderId="0" xfId="2" applyNumberFormat="1" applyFont="1" applyFill="1" applyBorder="1" applyAlignment="1" applyProtection="1">
      <alignment horizontal="center" vertical="center"/>
      <protection hidden="1"/>
    </xf>
    <xf numFmtId="164" fontId="13" fillId="0" borderId="0" xfId="1" applyNumberFormat="1" applyFont="1" applyProtection="1">
      <protection hidden="1"/>
    </xf>
    <xf numFmtId="2" fontId="9" fillId="0" borderId="0" xfId="2" applyNumberFormat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Protection="1">
      <protection hidden="1"/>
    </xf>
    <xf numFmtId="164" fontId="13" fillId="0" borderId="0" xfId="1" applyNumberFormat="1" applyFont="1" applyFill="1" applyProtection="1">
      <protection hidden="1"/>
    </xf>
    <xf numFmtId="0" fontId="0" fillId="0" borderId="0" xfId="0" applyFont="1" applyFill="1" applyProtection="1"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165" fontId="6" fillId="3" borderId="11" xfId="1" applyNumberFormat="1" applyFont="1" applyFill="1" applyBorder="1" applyProtection="1"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2" xfId="1" applyNumberFormat="1" applyFont="1" applyFill="1" applyBorder="1" applyProtection="1">
      <protection hidden="1"/>
    </xf>
    <xf numFmtId="165" fontId="6" fillId="0" borderId="11" xfId="1" applyNumberFormat="1" applyFont="1" applyFill="1" applyBorder="1" applyProtection="1">
      <protection hidden="1"/>
    </xf>
    <xf numFmtId="165" fontId="6" fillId="0" borderId="4" xfId="1" applyNumberFormat="1" applyFont="1" applyFill="1" applyBorder="1" applyProtection="1">
      <protection hidden="1"/>
    </xf>
    <xf numFmtId="165" fontId="6" fillId="0" borderId="12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3" borderId="14" xfId="1" applyNumberFormat="1" applyFont="1" applyFill="1" applyBorder="1" applyProtection="1">
      <protection hidden="1"/>
    </xf>
    <xf numFmtId="165" fontId="6" fillId="3" borderId="15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7" fillId="0" borderId="1" xfId="1" applyNumberFormat="1" applyFont="1" applyBorder="1" applyAlignment="1" applyProtection="1">
      <alignment horizontal="center" vertical="center"/>
      <protection hidden="1"/>
    </xf>
    <xf numFmtId="164" fontId="7" fillId="3" borderId="1" xfId="1" applyNumberFormat="1" applyFont="1" applyFill="1" applyBorder="1" applyAlignment="1" applyProtection="1">
      <alignment horizontal="center" vertical="center"/>
      <protection hidden="1"/>
    </xf>
    <xf numFmtId="164" fontId="14" fillId="0" borderId="0" xfId="4" applyNumberFormat="1" applyFont="1" applyFill="1" applyBorder="1" applyAlignment="1" applyProtection="1">
      <protection hidden="1"/>
    </xf>
    <xf numFmtId="164" fontId="11" fillId="2" borderId="0" xfId="1" applyNumberFormat="1" applyFont="1" applyFill="1" applyAlignment="1" applyProtection="1">
      <protection hidden="1"/>
    </xf>
    <xf numFmtId="164" fontId="7" fillId="0" borderId="1" xfId="1" applyNumberFormat="1" applyFont="1" applyFill="1" applyBorder="1" applyAlignment="1" applyProtection="1">
      <alignment horizontal="center"/>
      <protection hidden="1"/>
    </xf>
    <xf numFmtId="164" fontId="7" fillId="0" borderId="3" xfId="1" applyNumberFormat="1" applyFont="1" applyFill="1" applyBorder="1" applyAlignment="1" applyProtection="1">
      <alignment horizontal="center"/>
      <protection hidden="1"/>
    </xf>
    <xf numFmtId="164" fontId="7" fillId="0" borderId="2" xfId="1" applyNumberFormat="1" applyFont="1" applyFill="1" applyBorder="1" applyAlignment="1" applyProtection="1">
      <alignment horizontal="center"/>
      <protection hidden="1"/>
    </xf>
    <xf numFmtId="164" fontId="6" fillId="0" borderId="5" xfId="1" applyNumberFormat="1" applyFont="1" applyFill="1" applyBorder="1" applyAlignment="1" applyProtection="1">
      <alignment horizontal="center"/>
      <protection hidden="1"/>
    </xf>
    <xf numFmtId="164" fontId="6" fillId="0" borderId="6" xfId="1" applyNumberFormat="1" applyFont="1" applyFill="1" applyBorder="1" applyAlignment="1" applyProtection="1">
      <alignment horizontal="center"/>
      <protection hidden="1"/>
    </xf>
    <xf numFmtId="164" fontId="6" fillId="0" borderId="7" xfId="1" applyNumberFormat="1" applyFont="1" applyFill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  <xf numFmtId="164" fontId="7" fillId="3" borderId="1" xfId="1" applyNumberFormat="1" applyFont="1" applyFill="1" applyBorder="1" applyAlignment="1" applyProtection="1">
      <alignment horizontal="center"/>
      <protection hidden="1"/>
    </xf>
    <xf numFmtId="164" fontId="7" fillId="3" borderId="3" xfId="1" applyNumberFormat="1" applyFont="1" applyFill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5" fillId="2" borderId="0" xfId="1" applyNumberFormat="1" applyFont="1" applyFill="1" applyAlignment="1" applyProtection="1">
      <alignment horizontal="right" vertical="top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200025</xdr:colOff>
      <xdr:row>1</xdr:row>
      <xdr:rowOff>66675</xdr:rowOff>
    </xdr:from>
    <xdr:to>
      <xdr:col>25</xdr:col>
      <xdr:colOff>85726</xdr:colOff>
      <xdr:row>17</xdr:row>
      <xdr:rowOff>44903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211050" y="466725"/>
          <a:ext cx="3543301" cy="3321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62190</xdr:colOff>
      <xdr:row>0</xdr:row>
      <xdr:rowOff>40821</xdr:rowOff>
    </xdr:from>
    <xdr:to>
      <xdr:col>1</xdr:col>
      <xdr:colOff>782124</xdr:colOff>
      <xdr:row>1</xdr:row>
      <xdr:rowOff>114214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0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0"/>
  <sheetViews>
    <sheetView showGridLines="0" tabSelected="1" zoomScale="85" zoomScaleNormal="85" workbookViewId="0">
      <selection activeCell="C15" sqref="C15"/>
    </sheetView>
  </sheetViews>
  <sheetFormatPr defaultRowHeight="15" x14ac:dyDescent="0.25"/>
  <cols>
    <col min="1" max="1" width="12.140625" style="4" customWidth="1"/>
    <col min="2" max="2" width="12.5703125" style="4" customWidth="1"/>
    <col min="3" max="16384" width="9.140625" style="4"/>
  </cols>
  <sheetData>
    <row r="1" spans="1:27" ht="31.5" x14ac:dyDescent="0.5">
      <c r="A1" s="1"/>
      <c r="B1" s="2"/>
      <c r="C1" s="78" t="s">
        <v>0</v>
      </c>
      <c r="D1" s="78"/>
      <c r="E1" s="78"/>
      <c r="F1" s="78"/>
      <c r="G1" s="78"/>
      <c r="H1" s="78"/>
      <c r="I1" s="3"/>
      <c r="J1" s="3"/>
      <c r="K1" s="3"/>
      <c r="L1" s="3"/>
      <c r="M1" s="79" t="s">
        <v>1</v>
      </c>
      <c r="N1" s="79"/>
      <c r="O1" s="79"/>
      <c r="P1" s="79"/>
      <c r="Q1" s="79"/>
      <c r="R1" s="79"/>
      <c r="S1" s="79"/>
      <c r="T1" s="79"/>
      <c r="AA1" s="3"/>
    </row>
    <row r="2" spans="1:27" ht="15.75" x14ac:dyDescent="0.25">
      <c r="A2" s="5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x14ac:dyDescent="0.25">
      <c r="A3" s="3"/>
      <c r="B3" s="7"/>
      <c r="C3" s="8"/>
      <c r="D3" s="3"/>
      <c r="E3" s="3"/>
      <c r="F3" s="3"/>
      <c r="G3" s="3"/>
      <c r="H3" s="3"/>
      <c r="I3" s="3"/>
      <c r="J3" s="3"/>
      <c r="K3" s="3"/>
      <c r="L3" s="3"/>
      <c r="U3" s="3"/>
      <c r="V3" s="3"/>
      <c r="W3" s="3"/>
      <c r="X3" s="3"/>
      <c r="Y3" s="3"/>
      <c r="Z3" s="3"/>
      <c r="AA3" s="3"/>
    </row>
    <row r="4" spans="1:27" ht="21" x14ac:dyDescent="0.3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7" ht="15.75" customHeight="1" x14ac:dyDescent="0.25">
      <c r="A5" s="63" t="s">
        <v>17</v>
      </c>
      <c r="B5" s="65"/>
      <c r="C5" s="63" t="s">
        <v>3</v>
      </c>
      <c r="D5" s="64"/>
      <c r="E5" s="65"/>
      <c r="F5" s="63" t="s">
        <v>4</v>
      </c>
      <c r="G5" s="64"/>
      <c r="H5" s="65"/>
      <c r="I5" s="63" t="s">
        <v>5</v>
      </c>
      <c r="J5" s="64"/>
      <c r="K5" s="65"/>
      <c r="L5" s="63" t="s">
        <v>6</v>
      </c>
      <c r="M5" s="64"/>
      <c r="N5" s="65"/>
      <c r="O5" s="63" t="s">
        <v>7</v>
      </c>
      <c r="P5" s="64"/>
      <c r="Q5" s="65"/>
      <c r="R5" s="63" t="s">
        <v>8</v>
      </c>
      <c r="S5" s="64"/>
      <c r="T5" s="65"/>
    </row>
    <row r="6" spans="1:27" ht="15.75" customHeight="1" x14ac:dyDescent="0.25">
      <c r="A6" s="76" t="s">
        <v>9</v>
      </c>
      <c r="B6" s="77"/>
      <c r="C6" s="11">
        <v>10</v>
      </c>
      <c r="D6" s="11">
        <v>20</v>
      </c>
      <c r="E6" s="11">
        <v>30</v>
      </c>
      <c r="F6" s="11">
        <v>10</v>
      </c>
      <c r="G6" s="11">
        <v>20</v>
      </c>
      <c r="H6" s="11">
        <v>30</v>
      </c>
      <c r="I6" s="11">
        <v>10</v>
      </c>
      <c r="J6" s="11">
        <v>20</v>
      </c>
      <c r="K6" s="11">
        <v>30</v>
      </c>
      <c r="L6" s="11">
        <v>10</v>
      </c>
      <c r="M6" s="11">
        <v>20</v>
      </c>
      <c r="N6" s="11">
        <v>30</v>
      </c>
      <c r="O6" s="11">
        <v>10</v>
      </c>
      <c r="P6" s="11">
        <v>20</v>
      </c>
      <c r="Q6" s="11">
        <v>30</v>
      </c>
      <c r="R6" s="11">
        <v>10</v>
      </c>
      <c r="S6" s="11">
        <v>20</v>
      </c>
      <c r="T6" s="11">
        <v>30</v>
      </c>
    </row>
    <row r="7" spans="1:27" ht="15.75" customHeight="1" thickBot="1" x14ac:dyDescent="0.3">
      <c r="A7" s="72"/>
      <c r="B7" s="73"/>
      <c r="C7" s="69"/>
      <c r="D7" s="70"/>
      <c r="E7" s="71"/>
      <c r="F7" s="69"/>
      <c r="G7" s="70"/>
      <c r="H7" s="71"/>
      <c r="I7" s="69"/>
      <c r="J7" s="70"/>
      <c r="K7" s="71"/>
      <c r="L7" s="69"/>
      <c r="M7" s="70"/>
      <c r="N7" s="71"/>
      <c r="O7" s="69"/>
      <c r="P7" s="70"/>
      <c r="Q7" s="71"/>
      <c r="R7" s="69"/>
      <c r="S7" s="70"/>
      <c r="T7" s="71"/>
    </row>
    <row r="8" spans="1:27" ht="15.75" customHeight="1" x14ac:dyDescent="0.25">
      <c r="A8" s="63" t="s">
        <v>18</v>
      </c>
      <c r="B8" s="64"/>
      <c r="C8" s="12">
        <v>338</v>
      </c>
      <c r="D8" s="13">
        <v>585</v>
      </c>
      <c r="E8" s="14">
        <v>867</v>
      </c>
      <c r="F8" s="12">
        <v>430</v>
      </c>
      <c r="G8" s="13">
        <v>732</v>
      </c>
      <c r="H8" s="14">
        <v>1074</v>
      </c>
      <c r="I8" s="15">
        <v>521</v>
      </c>
      <c r="J8" s="13">
        <v>879</v>
      </c>
      <c r="K8" s="14">
        <v>1275</v>
      </c>
      <c r="L8" s="12">
        <v>610</v>
      </c>
      <c r="M8" s="13">
        <v>1023</v>
      </c>
      <c r="N8" s="14">
        <v>1470</v>
      </c>
      <c r="O8" s="12">
        <v>699</v>
      </c>
      <c r="P8" s="13">
        <v>1167</v>
      </c>
      <c r="Q8" s="14">
        <v>1659</v>
      </c>
      <c r="R8" s="12">
        <v>877</v>
      </c>
      <c r="S8" s="13">
        <v>1458</v>
      </c>
      <c r="T8" s="16">
        <v>2034</v>
      </c>
    </row>
    <row r="9" spans="1:27" ht="15.75" customHeight="1" x14ac:dyDescent="0.25">
      <c r="A9" s="74" t="s">
        <v>19</v>
      </c>
      <c r="B9" s="75"/>
      <c r="C9" s="17">
        <v>1.2828999999999999</v>
      </c>
      <c r="D9" s="18">
        <v>1.2708999999999999</v>
      </c>
      <c r="E9" s="19">
        <v>1.2968999999999999</v>
      </c>
      <c r="F9" s="17">
        <v>1.2932999999999999</v>
      </c>
      <c r="G9" s="18">
        <v>1.2765</v>
      </c>
      <c r="H9" s="19">
        <v>1.3002</v>
      </c>
      <c r="I9" s="20">
        <v>1.3038000000000001</v>
      </c>
      <c r="J9" s="18">
        <v>1.2821</v>
      </c>
      <c r="K9" s="19">
        <v>1.3035000000000001</v>
      </c>
      <c r="L9" s="17">
        <v>1.3142</v>
      </c>
      <c r="M9" s="18">
        <v>1.2877000000000001</v>
      </c>
      <c r="N9" s="19">
        <v>1.3068</v>
      </c>
      <c r="O9" s="17">
        <v>1.3197000000000001</v>
      </c>
      <c r="P9" s="18">
        <v>1.2932999999999999</v>
      </c>
      <c r="Q9" s="19">
        <v>1.3101</v>
      </c>
      <c r="R9" s="17">
        <v>1.3307</v>
      </c>
      <c r="S9" s="18">
        <v>1.3046</v>
      </c>
      <c r="T9" s="21">
        <v>1.3167</v>
      </c>
    </row>
    <row r="10" spans="1:27" ht="15.75" customHeight="1" x14ac:dyDescent="0.25">
      <c r="A10" s="63" t="s">
        <v>12</v>
      </c>
      <c r="B10" s="64"/>
      <c r="C10" s="22">
        <v>0.68</v>
      </c>
      <c r="D10" s="23">
        <v>1.37</v>
      </c>
      <c r="E10" s="24">
        <v>2.04</v>
      </c>
      <c r="F10" s="22">
        <v>0.91</v>
      </c>
      <c r="G10" s="23">
        <v>1.825</v>
      </c>
      <c r="H10" s="24">
        <v>2.73</v>
      </c>
      <c r="I10" s="22">
        <v>1.1399999999999999</v>
      </c>
      <c r="J10" s="23">
        <v>2.2799999999999998</v>
      </c>
      <c r="K10" s="24">
        <v>3.42</v>
      </c>
      <c r="L10" s="22">
        <v>1.37</v>
      </c>
      <c r="M10" s="23">
        <v>2.74</v>
      </c>
      <c r="N10" s="24">
        <v>4.1100000000000003</v>
      </c>
      <c r="O10" s="22">
        <v>1.6</v>
      </c>
      <c r="P10" s="23">
        <v>3.2</v>
      </c>
      <c r="Q10" s="24">
        <v>4.79</v>
      </c>
      <c r="R10" s="22">
        <v>2.06</v>
      </c>
      <c r="S10" s="23">
        <v>4.12</v>
      </c>
      <c r="T10" s="24">
        <v>6.17</v>
      </c>
    </row>
    <row r="11" spans="1:27" ht="15.75" customHeight="1" x14ac:dyDescent="0.25">
      <c r="A11" s="74" t="s">
        <v>20</v>
      </c>
      <c r="B11" s="75"/>
      <c r="C11" s="25">
        <v>6.17</v>
      </c>
      <c r="D11" s="26">
        <v>11.57</v>
      </c>
      <c r="E11" s="27">
        <v>17.8</v>
      </c>
      <c r="F11" s="25">
        <v>8.2200000000000006</v>
      </c>
      <c r="G11" s="26">
        <v>15.35</v>
      </c>
      <c r="H11" s="27">
        <v>23.27</v>
      </c>
      <c r="I11" s="25">
        <v>10.28</v>
      </c>
      <c r="J11" s="26">
        <v>19.12</v>
      </c>
      <c r="K11" s="27">
        <v>28.73</v>
      </c>
      <c r="L11" s="25">
        <v>12.33</v>
      </c>
      <c r="M11" s="26">
        <v>22.9</v>
      </c>
      <c r="N11" s="27">
        <v>34.200000000000003</v>
      </c>
      <c r="O11" s="25">
        <v>14.19</v>
      </c>
      <c r="P11" s="26">
        <v>26.83</v>
      </c>
      <c r="Q11" s="27">
        <v>40.1</v>
      </c>
      <c r="R11" s="25">
        <v>17.899999999999999</v>
      </c>
      <c r="S11" s="26">
        <v>34.700000000000003</v>
      </c>
      <c r="T11" s="28">
        <v>51.9</v>
      </c>
    </row>
    <row r="12" spans="1:27" ht="16.5" thickBot="1" x14ac:dyDescent="0.3">
      <c r="A12" s="63" t="s">
        <v>21</v>
      </c>
      <c r="B12" s="64"/>
      <c r="C12" s="29">
        <v>1.89</v>
      </c>
      <c r="D12" s="30">
        <v>3.71</v>
      </c>
      <c r="E12" s="31">
        <v>5.5</v>
      </c>
      <c r="F12" s="29">
        <v>2.34</v>
      </c>
      <c r="G12" s="30">
        <v>4.71</v>
      </c>
      <c r="H12" s="31">
        <v>7.07</v>
      </c>
      <c r="I12" s="29">
        <v>2.8</v>
      </c>
      <c r="J12" s="30">
        <v>5.7</v>
      </c>
      <c r="K12" s="31">
        <v>8.6300000000000008</v>
      </c>
      <c r="L12" s="29">
        <v>3.25</v>
      </c>
      <c r="M12" s="30">
        <v>6.7</v>
      </c>
      <c r="N12" s="31">
        <v>10.199999999999999</v>
      </c>
      <c r="O12" s="29">
        <v>3.77</v>
      </c>
      <c r="P12" s="30">
        <v>7.57</v>
      </c>
      <c r="Q12" s="31">
        <v>11.33</v>
      </c>
      <c r="R12" s="29">
        <v>4.8</v>
      </c>
      <c r="S12" s="30">
        <v>9.3000000000000007</v>
      </c>
      <c r="T12" s="32">
        <v>13.6</v>
      </c>
    </row>
    <row r="13" spans="1:27" ht="15.75" x14ac:dyDescent="0.25">
      <c r="A13" s="54"/>
      <c r="B13" s="5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U13" s="10"/>
    </row>
    <row r="14" spans="1:27" ht="21" x14ac:dyDescent="0.35">
      <c r="A14" s="55" t="s">
        <v>22</v>
      </c>
      <c r="B14" s="55"/>
      <c r="C14" s="33"/>
      <c r="D14" s="33"/>
      <c r="E14" s="62" t="s">
        <v>13</v>
      </c>
      <c r="F14" s="62"/>
      <c r="H14" s="62"/>
      <c r="I14" s="62"/>
      <c r="J14" s="62"/>
    </row>
    <row r="15" spans="1:27" ht="15.75" x14ac:dyDescent="0.25">
      <c r="A15" s="56" t="s">
        <v>23</v>
      </c>
      <c r="B15" s="56"/>
      <c r="C15" s="34">
        <v>75</v>
      </c>
      <c r="D15" s="35" t="s">
        <v>10</v>
      </c>
      <c r="E15" s="61" t="s">
        <v>14</v>
      </c>
      <c r="F15" s="61"/>
      <c r="H15" s="61"/>
      <c r="I15" s="61"/>
      <c r="J15" s="61"/>
    </row>
    <row r="16" spans="1:27" ht="15.75" x14ac:dyDescent="0.25">
      <c r="A16" s="56" t="s">
        <v>24</v>
      </c>
      <c r="B16" s="56"/>
      <c r="C16" s="34">
        <v>65</v>
      </c>
      <c r="D16" s="35" t="s">
        <v>10</v>
      </c>
      <c r="E16" s="61" t="s">
        <v>15</v>
      </c>
      <c r="F16" s="61"/>
      <c r="H16" s="61"/>
      <c r="I16" s="61"/>
      <c r="J16" s="61"/>
    </row>
    <row r="17" spans="1:21" ht="15.75" x14ac:dyDescent="0.25">
      <c r="A17" s="56" t="s">
        <v>25</v>
      </c>
      <c r="B17" s="56"/>
      <c r="C17" s="34">
        <v>20</v>
      </c>
      <c r="D17" s="35" t="s">
        <v>10</v>
      </c>
      <c r="E17" s="61" t="s">
        <v>16</v>
      </c>
      <c r="F17" s="61"/>
      <c r="H17" s="61"/>
      <c r="I17" s="61"/>
      <c r="J17" s="61"/>
    </row>
    <row r="18" spans="1:21" ht="15.75" x14ac:dyDescent="0.25">
      <c r="A18" s="57" t="s">
        <v>11</v>
      </c>
      <c r="B18" s="57"/>
      <c r="C18" s="36">
        <f>(AVERAGE(C15:C16))-C17</f>
        <v>50</v>
      </c>
      <c r="D18" s="10"/>
      <c r="E18" s="37"/>
      <c r="F18" s="10"/>
      <c r="G18" s="10"/>
      <c r="H18" s="10"/>
      <c r="I18" s="10"/>
      <c r="J18" s="10"/>
    </row>
    <row r="19" spans="1:21" s="41" customFormat="1" ht="15.75" x14ac:dyDescent="0.25">
      <c r="A19" s="54"/>
      <c r="B19" s="54"/>
      <c r="C19" s="38"/>
      <c r="D19" s="39"/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5.75" x14ac:dyDescent="0.25">
      <c r="A20" s="58"/>
      <c r="B20" s="59" t="s">
        <v>17</v>
      </c>
      <c r="C20" s="63" t="s">
        <v>3</v>
      </c>
      <c r="D20" s="64"/>
      <c r="E20" s="65"/>
      <c r="F20" s="63" t="s">
        <v>4</v>
      </c>
      <c r="G20" s="64"/>
      <c r="H20" s="65"/>
      <c r="I20" s="63" t="s">
        <v>5</v>
      </c>
      <c r="J20" s="64"/>
      <c r="K20" s="65"/>
      <c r="L20" s="63" t="s">
        <v>6</v>
      </c>
      <c r="M20" s="64"/>
      <c r="N20" s="65"/>
      <c r="O20" s="63" t="s">
        <v>7</v>
      </c>
      <c r="P20" s="64"/>
      <c r="Q20" s="65"/>
      <c r="R20" s="63" t="s">
        <v>8</v>
      </c>
      <c r="S20" s="64"/>
      <c r="T20" s="65"/>
    </row>
    <row r="21" spans="1:21" ht="15.75" x14ac:dyDescent="0.25">
      <c r="A21" s="58"/>
      <c r="B21" s="60" t="s">
        <v>9</v>
      </c>
      <c r="C21" s="11">
        <v>10</v>
      </c>
      <c r="D21" s="11">
        <v>20</v>
      </c>
      <c r="E21" s="11">
        <v>30</v>
      </c>
      <c r="F21" s="11">
        <v>10</v>
      </c>
      <c r="G21" s="11">
        <v>20</v>
      </c>
      <c r="H21" s="11">
        <v>30</v>
      </c>
      <c r="I21" s="11">
        <v>10</v>
      </c>
      <c r="J21" s="11">
        <v>20</v>
      </c>
      <c r="K21" s="11">
        <v>30</v>
      </c>
      <c r="L21" s="11">
        <v>10</v>
      </c>
      <c r="M21" s="11">
        <v>20</v>
      </c>
      <c r="N21" s="11">
        <v>30</v>
      </c>
      <c r="O21" s="11">
        <v>10</v>
      </c>
      <c r="P21" s="11">
        <v>20</v>
      </c>
      <c r="Q21" s="11">
        <v>30</v>
      </c>
      <c r="R21" s="11">
        <v>10</v>
      </c>
      <c r="S21" s="11">
        <v>20</v>
      </c>
      <c r="T21" s="11">
        <v>30</v>
      </c>
    </row>
    <row r="22" spans="1:21" ht="16.5" thickBot="1" x14ac:dyDescent="0.3">
      <c r="A22" s="10"/>
      <c r="B22" s="44"/>
      <c r="C22" s="66"/>
      <c r="D22" s="67"/>
      <c r="E22" s="68"/>
      <c r="F22" s="66"/>
      <c r="G22" s="67"/>
      <c r="H22" s="68"/>
      <c r="I22" s="66"/>
      <c r="J22" s="67"/>
      <c r="K22" s="68"/>
      <c r="L22" s="66"/>
      <c r="M22" s="67"/>
      <c r="N22" s="68"/>
      <c r="O22" s="66"/>
      <c r="P22" s="67"/>
      <c r="Q22" s="68"/>
      <c r="R22" s="66"/>
      <c r="S22" s="67"/>
      <c r="T22" s="68"/>
    </row>
    <row r="23" spans="1:21" ht="15.75" x14ac:dyDescent="0.25">
      <c r="A23" s="10"/>
      <c r="B23" s="42">
        <v>400</v>
      </c>
      <c r="C23" s="12"/>
      <c r="D23" s="13">
        <f t="shared" ref="D23:T38" si="0">ROUND((($C$18/50)^D$9)*(D$8/1000*$B23),0)</f>
        <v>234</v>
      </c>
      <c r="E23" s="14">
        <f t="shared" si="0"/>
        <v>347</v>
      </c>
      <c r="F23" s="12"/>
      <c r="G23" s="13">
        <f t="shared" si="0"/>
        <v>293</v>
      </c>
      <c r="H23" s="14">
        <f t="shared" si="0"/>
        <v>430</v>
      </c>
      <c r="I23" s="12"/>
      <c r="J23" s="13">
        <f t="shared" si="0"/>
        <v>352</v>
      </c>
      <c r="K23" s="14">
        <f t="shared" si="0"/>
        <v>510</v>
      </c>
      <c r="L23" s="12"/>
      <c r="M23" s="13">
        <f t="shared" si="0"/>
        <v>409</v>
      </c>
      <c r="N23" s="14">
        <f t="shared" si="0"/>
        <v>588</v>
      </c>
      <c r="O23" s="12"/>
      <c r="P23" s="13">
        <f t="shared" si="0"/>
        <v>467</v>
      </c>
      <c r="Q23" s="14">
        <f t="shared" si="0"/>
        <v>664</v>
      </c>
      <c r="R23" s="12"/>
      <c r="S23" s="13">
        <f t="shared" si="0"/>
        <v>583</v>
      </c>
      <c r="T23" s="14">
        <f t="shared" si="0"/>
        <v>814</v>
      </c>
    </row>
    <row r="24" spans="1:21" ht="15.75" x14ac:dyDescent="0.25">
      <c r="A24" s="10"/>
      <c r="B24" s="43">
        <v>500</v>
      </c>
      <c r="C24" s="45">
        <f t="shared" ref="C24:R32" si="1">ROUND((($C$18/50)^C$9)*(C$8/1000*$B24),0)</f>
        <v>169</v>
      </c>
      <c r="D24" s="46">
        <f t="shared" si="1"/>
        <v>293</v>
      </c>
      <c r="E24" s="47">
        <f t="shared" si="1"/>
        <v>434</v>
      </c>
      <c r="F24" s="45">
        <f t="shared" si="1"/>
        <v>215</v>
      </c>
      <c r="G24" s="46">
        <f t="shared" si="1"/>
        <v>366</v>
      </c>
      <c r="H24" s="47">
        <f t="shared" si="1"/>
        <v>537</v>
      </c>
      <c r="I24" s="45">
        <f t="shared" si="1"/>
        <v>261</v>
      </c>
      <c r="J24" s="46">
        <f t="shared" si="1"/>
        <v>440</v>
      </c>
      <c r="K24" s="47">
        <f t="shared" si="1"/>
        <v>638</v>
      </c>
      <c r="L24" s="45">
        <f t="shared" si="1"/>
        <v>305</v>
      </c>
      <c r="M24" s="46">
        <f t="shared" si="1"/>
        <v>512</v>
      </c>
      <c r="N24" s="47">
        <f t="shared" si="1"/>
        <v>735</v>
      </c>
      <c r="O24" s="45">
        <f t="shared" si="1"/>
        <v>350</v>
      </c>
      <c r="P24" s="46">
        <f t="shared" si="1"/>
        <v>584</v>
      </c>
      <c r="Q24" s="47">
        <f t="shared" si="1"/>
        <v>830</v>
      </c>
      <c r="R24" s="45">
        <f t="shared" si="1"/>
        <v>439</v>
      </c>
      <c r="S24" s="46">
        <f t="shared" si="0"/>
        <v>729</v>
      </c>
      <c r="T24" s="47">
        <f t="shared" si="0"/>
        <v>1017</v>
      </c>
    </row>
    <row r="25" spans="1:21" ht="15.75" x14ac:dyDescent="0.25">
      <c r="A25" s="10"/>
      <c r="B25" s="42">
        <v>600</v>
      </c>
      <c r="C25" s="48">
        <f t="shared" si="1"/>
        <v>203</v>
      </c>
      <c r="D25" s="49">
        <f t="shared" si="0"/>
        <v>351</v>
      </c>
      <c r="E25" s="50">
        <f t="shared" si="0"/>
        <v>520</v>
      </c>
      <c r="F25" s="48">
        <f t="shared" si="0"/>
        <v>258</v>
      </c>
      <c r="G25" s="49">
        <f t="shared" si="0"/>
        <v>439</v>
      </c>
      <c r="H25" s="50">
        <f t="shared" si="0"/>
        <v>644</v>
      </c>
      <c r="I25" s="48">
        <f t="shared" si="0"/>
        <v>313</v>
      </c>
      <c r="J25" s="49">
        <f t="shared" si="0"/>
        <v>527</v>
      </c>
      <c r="K25" s="50">
        <f t="shared" si="0"/>
        <v>765</v>
      </c>
      <c r="L25" s="48">
        <f t="shared" si="0"/>
        <v>366</v>
      </c>
      <c r="M25" s="49">
        <f t="shared" si="0"/>
        <v>614</v>
      </c>
      <c r="N25" s="50">
        <f t="shared" si="0"/>
        <v>882</v>
      </c>
      <c r="O25" s="48">
        <f t="shared" si="0"/>
        <v>419</v>
      </c>
      <c r="P25" s="49">
        <f t="shared" si="0"/>
        <v>700</v>
      </c>
      <c r="Q25" s="50">
        <f t="shared" si="0"/>
        <v>995</v>
      </c>
      <c r="R25" s="48">
        <f t="shared" si="0"/>
        <v>526</v>
      </c>
      <c r="S25" s="49">
        <f t="shared" si="0"/>
        <v>875</v>
      </c>
      <c r="T25" s="50">
        <f t="shared" si="0"/>
        <v>1220</v>
      </c>
    </row>
    <row r="26" spans="1:21" ht="15.75" x14ac:dyDescent="0.25">
      <c r="A26" s="10"/>
      <c r="B26" s="43">
        <v>700</v>
      </c>
      <c r="C26" s="45">
        <f t="shared" si="1"/>
        <v>237</v>
      </c>
      <c r="D26" s="46">
        <f t="shared" si="0"/>
        <v>410</v>
      </c>
      <c r="E26" s="47">
        <f t="shared" si="0"/>
        <v>607</v>
      </c>
      <c r="F26" s="45">
        <f t="shared" si="0"/>
        <v>301</v>
      </c>
      <c r="G26" s="46">
        <f t="shared" si="0"/>
        <v>512</v>
      </c>
      <c r="H26" s="47">
        <f t="shared" si="0"/>
        <v>752</v>
      </c>
      <c r="I26" s="45">
        <f t="shared" si="0"/>
        <v>365</v>
      </c>
      <c r="J26" s="46">
        <f t="shared" si="0"/>
        <v>615</v>
      </c>
      <c r="K26" s="47">
        <f t="shared" si="0"/>
        <v>893</v>
      </c>
      <c r="L26" s="45">
        <f t="shared" si="0"/>
        <v>427</v>
      </c>
      <c r="M26" s="46">
        <f t="shared" si="0"/>
        <v>716</v>
      </c>
      <c r="N26" s="47">
        <f t="shared" si="0"/>
        <v>1029</v>
      </c>
      <c r="O26" s="45">
        <f t="shared" si="0"/>
        <v>489</v>
      </c>
      <c r="P26" s="46">
        <f t="shared" si="0"/>
        <v>817</v>
      </c>
      <c r="Q26" s="47">
        <f t="shared" si="0"/>
        <v>1161</v>
      </c>
      <c r="R26" s="45">
        <f t="shared" si="0"/>
        <v>614</v>
      </c>
      <c r="S26" s="46">
        <f t="shared" si="0"/>
        <v>1021</v>
      </c>
      <c r="T26" s="47">
        <f t="shared" si="0"/>
        <v>1424</v>
      </c>
    </row>
    <row r="27" spans="1:21" ht="15.75" x14ac:dyDescent="0.25">
      <c r="A27" s="10"/>
      <c r="B27" s="42">
        <v>800</v>
      </c>
      <c r="C27" s="48">
        <f t="shared" si="1"/>
        <v>270</v>
      </c>
      <c r="D27" s="49">
        <f t="shared" si="0"/>
        <v>468</v>
      </c>
      <c r="E27" s="50">
        <f t="shared" si="0"/>
        <v>694</v>
      </c>
      <c r="F27" s="48">
        <f t="shared" si="0"/>
        <v>344</v>
      </c>
      <c r="G27" s="49">
        <f t="shared" si="0"/>
        <v>586</v>
      </c>
      <c r="H27" s="50">
        <f t="shared" si="0"/>
        <v>859</v>
      </c>
      <c r="I27" s="48">
        <f t="shared" si="0"/>
        <v>417</v>
      </c>
      <c r="J27" s="49">
        <f t="shared" si="0"/>
        <v>703</v>
      </c>
      <c r="K27" s="50">
        <f t="shared" si="0"/>
        <v>1020</v>
      </c>
      <c r="L27" s="48">
        <f t="shared" si="0"/>
        <v>488</v>
      </c>
      <c r="M27" s="49">
        <f t="shared" si="0"/>
        <v>818</v>
      </c>
      <c r="N27" s="50">
        <f t="shared" si="0"/>
        <v>1176</v>
      </c>
      <c r="O27" s="48">
        <f t="shared" si="0"/>
        <v>559</v>
      </c>
      <c r="P27" s="49">
        <f t="shared" si="0"/>
        <v>934</v>
      </c>
      <c r="Q27" s="50">
        <f t="shared" si="0"/>
        <v>1327</v>
      </c>
      <c r="R27" s="48">
        <f t="shared" si="0"/>
        <v>702</v>
      </c>
      <c r="S27" s="49">
        <f t="shared" si="0"/>
        <v>1166</v>
      </c>
      <c r="T27" s="50">
        <f t="shared" si="0"/>
        <v>1627</v>
      </c>
    </row>
    <row r="28" spans="1:21" ht="15.75" x14ac:dyDescent="0.25">
      <c r="A28" s="10"/>
      <c r="B28" s="43">
        <v>900</v>
      </c>
      <c r="C28" s="45">
        <f t="shared" si="1"/>
        <v>304</v>
      </c>
      <c r="D28" s="46">
        <f t="shared" si="0"/>
        <v>527</v>
      </c>
      <c r="E28" s="47">
        <f t="shared" si="0"/>
        <v>780</v>
      </c>
      <c r="F28" s="45">
        <f t="shared" si="0"/>
        <v>387</v>
      </c>
      <c r="G28" s="46">
        <f t="shared" si="0"/>
        <v>659</v>
      </c>
      <c r="H28" s="47">
        <f t="shared" si="0"/>
        <v>967</v>
      </c>
      <c r="I28" s="45">
        <f t="shared" si="0"/>
        <v>469</v>
      </c>
      <c r="J28" s="46">
        <f t="shared" si="0"/>
        <v>791</v>
      </c>
      <c r="K28" s="47">
        <f t="shared" si="0"/>
        <v>1148</v>
      </c>
      <c r="L28" s="45">
        <f t="shared" si="0"/>
        <v>549</v>
      </c>
      <c r="M28" s="46">
        <f t="shared" si="0"/>
        <v>921</v>
      </c>
      <c r="N28" s="47">
        <f t="shared" si="0"/>
        <v>1323</v>
      </c>
      <c r="O28" s="45">
        <f t="shared" si="0"/>
        <v>629</v>
      </c>
      <c r="P28" s="46">
        <f t="shared" si="0"/>
        <v>1050</v>
      </c>
      <c r="Q28" s="47">
        <f t="shared" si="0"/>
        <v>1493</v>
      </c>
      <c r="R28" s="45">
        <f t="shared" si="0"/>
        <v>789</v>
      </c>
      <c r="S28" s="46">
        <f t="shared" si="0"/>
        <v>1312</v>
      </c>
      <c r="T28" s="47">
        <f t="shared" si="0"/>
        <v>1831</v>
      </c>
    </row>
    <row r="29" spans="1:21" ht="15.75" x14ac:dyDescent="0.25">
      <c r="A29" s="10"/>
      <c r="B29" s="42">
        <v>1000</v>
      </c>
      <c r="C29" s="48">
        <f t="shared" si="1"/>
        <v>338</v>
      </c>
      <c r="D29" s="49">
        <f t="shared" si="0"/>
        <v>585</v>
      </c>
      <c r="E29" s="50">
        <f t="shared" si="0"/>
        <v>867</v>
      </c>
      <c r="F29" s="48">
        <f t="shared" si="0"/>
        <v>430</v>
      </c>
      <c r="G29" s="49">
        <f t="shared" si="0"/>
        <v>732</v>
      </c>
      <c r="H29" s="50">
        <f t="shared" si="0"/>
        <v>1074</v>
      </c>
      <c r="I29" s="48">
        <f t="shared" si="0"/>
        <v>521</v>
      </c>
      <c r="J29" s="49">
        <f t="shared" si="0"/>
        <v>879</v>
      </c>
      <c r="K29" s="50">
        <f t="shared" si="0"/>
        <v>1275</v>
      </c>
      <c r="L29" s="48">
        <f t="shared" si="0"/>
        <v>610</v>
      </c>
      <c r="M29" s="49">
        <f t="shared" si="0"/>
        <v>1023</v>
      </c>
      <c r="N29" s="50">
        <f t="shared" si="0"/>
        <v>1470</v>
      </c>
      <c r="O29" s="48">
        <f t="shared" si="0"/>
        <v>699</v>
      </c>
      <c r="P29" s="49">
        <f t="shared" si="0"/>
        <v>1167</v>
      </c>
      <c r="Q29" s="50">
        <f t="shared" si="0"/>
        <v>1659</v>
      </c>
      <c r="R29" s="48">
        <f t="shared" si="0"/>
        <v>877</v>
      </c>
      <c r="S29" s="49">
        <f t="shared" si="0"/>
        <v>1458</v>
      </c>
      <c r="T29" s="50">
        <f t="shared" si="0"/>
        <v>2034</v>
      </c>
    </row>
    <row r="30" spans="1:21" ht="15.75" x14ac:dyDescent="0.25">
      <c r="A30" s="10"/>
      <c r="B30" s="43">
        <v>1100</v>
      </c>
      <c r="C30" s="45">
        <f t="shared" si="1"/>
        <v>372</v>
      </c>
      <c r="D30" s="46">
        <f t="shared" si="0"/>
        <v>644</v>
      </c>
      <c r="E30" s="47">
        <f t="shared" si="0"/>
        <v>954</v>
      </c>
      <c r="F30" s="45">
        <f t="shared" si="0"/>
        <v>473</v>
      </c>
      <c r="G30" s="46">
        <f t="shared" si="0"/>
        <v>805</v>
      </c>
      <c r="H30" s="47">
        <f t="shared" si="0"/>
        <v>1181</v>
      </c>
      <c r="I30" s="45">
        <f t="shared" si="0"/>
        <v>573</v>
      </c>
      <c r="J30" s="46">
        <f>ROUND((($C$18/50)^J$9)*(J$8/1000*$B30),0)</f>
        <v>967</v>
      </c>
      <c r="K30" s="47">
        <f t="shared" si="0"/>
        <v>1403</v>
      </c>
      <c r="L30" s="45">
        <f t="shared" si="0"/>
        <v>671</v>
      </c>
      <c r="M30" s="46">
        <f t="shared" si="0"/>
        <v>1125</v>
      </c>
      <c r="N30" s="47">
        <f t="shared" si="0"/>
        <v>1617</v>
      </c>
      <c r="O30" s="45">
        <f t="shared" si="0"/>
        <v>769</v>
      </c>
      <c r="P30" s="46">
        <f t="shared" si="0"/>
        <v>1284</v>
      </c>
      <c r="Q30" s="47">
        <f t="shared" si="0"/>
        <v>1825</v>
      </c>
      <c r="R30" s="45">
        <f t="shared" si="0"/>
        <v>965</v>
      </c>
      <c r="S30" s="46">
        <f t="shared" si="0"/>
        <v>1604</v>
      </c>
      <c r="T30" s="47">
        <f t="shared" si="0"/>
        <v>2237</v>
      </c>
    </row>
    <row r="31" spans="1:21" ht="15.75" x14ac:dyDescent="0.25">
      <c r="A31" s="10"/>
      <c r="B31" s="42">
        <v>1200</v>
      </c>
      <c r="C31" s="48">
        <f t="shared" si="1"/>
        <v>406</v>
      </c>
      <c r="D31" s="49">
        <f t="shared" si="0"/>
        <v>702</v>
      </c>
      <c r="E31" s="50">
        <f t="shared" si="0"/>
        <v>1040</v>
      </c>
      <c r="F31" s="48">
        <f t="shared" si="0"/>
        <v>516</v>
      </c>
      <c r="G31" s="49">
        <f t="shared" si="0"/>
        <v>878</v>
      </c>
      <c r="H31" s="50">
        <f t="shared" si="0"/>
        <v>1289</v>
      </c>
      <c r="I31" s="48">
        <f t="shared" si="0"/>
        <v>625</v>
      </c>
      <c r="J31" s="49">
        <f t="shared" si="0"/>
        <v>1055</v>
      </c>
      <c r="K31" s="50">
        <f t="shared" si="0"/>
        <v>1530</v>
      </c>
      <c r="L31" s="48">
        <f t="shared" si="0"/>
        <v>732</v>
      </c>
      <c r="M31" s="49">
        <f t="shared" si="0"/>
        <v>1228</v>
      </c>
      <c r="N31" s="50">
        <f t="shared" si="0"/>
        <v>1764</v>
      </c>
      <c r="O31" s="48">
        <f t="shared" si="0"/>
        <v>839</v>
      </c>
      <c r="P31" s="49">
        <f t="shared" si="0"/>
        <v>1400</v>
      </c>
      <c r="Q31" s="50">
        <f t="shared" si="0"/>
        <v>1991</v>
      </c>
      <c r="R31" s="48">
        <f t="shared" si="0"/>
        <v>1052</v>
      </c>
      <c r="S31" s="49">
        <f t="shared" si="0"/>
        <v>1750</v>
      </c>
      <c r="T31" s="50">
        <f t="shared" si="0"/>
        <v>2441</v>
      </c>
    </row>
    <row r="32" spans="1:21" ht="15.75" x14ac:dyDescent="0.25">
      <c r="A32" s="10"/>
      <c r="B32" s="43">
        <v>1400</v>
      </c>
      <c r="C32" s="45">
        <f t="shared" si="1"/>
        <v>473</v>
      </c>
      <c r="D32" s="46">
        <f t="shared" si="0"/>
        <v>819</v>
      </c>
      <c r="E32" s="47">
        <f t="shared" si="0"/>
        <v>1214</v>
      </c>
      <c r="F32" s="45">
        <f t="shared" si="0"/>
        <v>602</v>
      </c>
      <c r="G32" s="46">
        <f t="shared" si="0"/>
        <v>1025</v>
      </c>
      <c r="H32" s="47">
        <f t="shared" si="0"/>
        <v>1504</v>
      </c>
      <c r="I32" s="45">
        <f t="shared" si="0"/>
        <v>729</v>
      </c>
      <c r="J32" s="46">
        <f t="shared" si="0"/>
        <v>1231</v>
      </c>
      <c r="K32" s="47">
        <f t="shared" si="0"/>
        <v>1785</v>
      </c>
      <c r="L32" s="45">
        <f t="shared" si="0"/>
        <v>854</v>
      </c>
      <c r="M32" s="46">
        <f t="shared" si="0"/>
        <v>1432</v>
      </c>
      <c r="N32" s="47">
        <f t="shared" si="0"/>
        <v>2058</v>
      </c>
      <c r="O32" s="45">
        <f t="shared" si="0"/>
        <v>979</v>
      </c>
      <c r="P32" s="46">
        <f t="shared" si="0"/>
        <v>1634</v>
      </c>
      <c r="Q32" s="47">
        <f t="shared" si="0"/>
        <v>2323</v>
      </c>
      <c r="R32" s="45">
        <f t="shared" si="0"/>
        <v>1228</v>
      </c>
      <c r="S32" s="46">
        <f t="shared" si="0"/>
        <v>2041</v>
      </c>
      <c r="T32" s="47">
        <f t="shared" si="0"/>
        <v>2848</v>
      </c>
    </row>
    <row r="33" spans="1:20" ht="15.75" x14ac:dyDescent="0.25">
      <c r="A33" s="10"/>
      <c r="B33" s="42">
        <v>1600</v>
      </c>
      <c r="C33" s="48"/>
      <c r="D33" s="49">
        <f t="shared" si="0"/>
        <v>936</v>
      </c>
      <c r="E33" s="50">
        <f t="shared" si="0"/>
        <v>1387</v>
      </c>
      <c r="F33" s="48">
        <f t="shared" si="0"/>
        <v>688</v>
      </c>
      <c r="G33" s="49">
        <f t="shared" si="0"/>
        <v>1171</v>
      </c>
      <c r="H33" s="50">
        <f t="shared" si="0"/>
        <v>1718</v>
      </c>
      <c r="I33" s="48">
        <f t="shared" si="0"/>
        <v>834</v>
      </c>
      <c r="J33" s="49">
        <f t="shared" si="0"/>
        <v>1406</v>
      </c>
      <c r="K33" s="50">
        <f t="shared" si="0"/>
        <v>2040</v>
      </c>
      <c r="L33" s="48">
        <f t="shared" si="0"/>
        <v>976</v>
      </c>
      <c r="M33" s="49">
        <f t="shared" si="0"/>
        <v>1637</v>
      </c>
      <c r="N33" s="50">
        <f t="shared" si="0"/>
        <v>2352</v>
      </c>
      <c r="O33" s="48">
        <f t="shared" si="0"/>
        <v>1118</v>
      </c>
      <c r="P33" s="49">
        <f t="shared" si="0"/>
        <v>1867</v>
      </c>
      <c r="Q33" s="50">
        <f t="shared" si="0"/>
        <v>2654</v>
      </c>
      <c r="R33" s="48">
        <f t="shared" si="0"/>
        <v>1403</v>
      </c>
      <c r="S33" s="49">
        <f t="shared" si="0"/>
        <v>2333</v>
      </c>
      <c r="T33" s="50">
        <f t="shared" si="0"/>
        <v>3254</v>
      </c>
    </row>
    <row r="34" spans="1:20" ht="15.75" x14ac:dyDescent="0.25">
      <c r="A34" s="10"/>
      <c r="B34" s="43">
        <v>1800</v>
      </c>
      <c r="C34" s="45"/>
      <c r="D34" s="46">
        <f t="shared" si="0"/>
        <v>1053</v>
      </c>
      <c r="E34" s="47">
        <f t="shared" si="0"/>
        <v>1561</v>
      </c>
      <c r="F34" s="45">
        <f t="shared" si="0"/>
        <v>774</v>
      </c>
      <c r="G34" s="46">
        <f t="shared" si="0"/>
        <v>1318</v>
      </c>
      <c r="H34" s="47">
        <f t="shared" si="0"/>
        <v>1933</v>
      </c>
      <c r="I34" s="45">
        <f t="shared" si="0"/>
        <v>938</v>
      </c>
      <c r="J34" s="46">
        <f t="shared" si="0"/>
        <v>1582</v>
      </c>
      <c r="K34" s="47">
        <f t="shared" si="0"/>
        <v>2295</v>
      </c>
      <c r="L34" s="45">
        <f t="shared" si="0"/>
        <v>1098</v>
      </c>
      <c r="M34" s="46">
        <f t="shared" si="0"/>
        <v>1841</v>
      </c>
      <c r="N34" s="47">
        <f>ROUND((($C$18/50)^N$9)*(N$8/1000*$B34),0)</f>
        <v>2646</v>
      </c>
      <c r="O34" s="45">
        <f t="shared" si="0"/>
        <v>1258</v>
      </c>
      <c r="P34" s="46">
        <f t="shared" si="0"/>
        <v>2101</v>
      </c>
      <c r="Q34" s="47">
        <f t="shared" si="0"/>
        <v>2986</v>
      </c>
      <c r="R34" s="45">
        <f t="shared" si="0"/>
        <v>1579</v>
      </c>
      <c r="S34" s="46">
        <f t="shared" si="0"/>
        <v>2624</v>
      </c>
      <c r="T34" s="47">
        <f t="shared" si="0"/>
        <v>3661</v>
      </c>
    </row>
    <row r="35" spans="1:20" ht="15.75" x14ac:dyDescent="0.25">
      <c r="A35" s="10"/>
      <c r="B35" s="42">
        <v>2000</v>
      </c>
      <c r="C35" s="48"/>
      <c r="D35" s="49">
        <f t="shared" si="0"/>
        <v>1170</v>
      </c>
      <c r="E35" s="50">
        <f t="shared" si="0"/>
        <v>1734</v>
      </c>
      <c r="F35" s="48">
        <f t="shared" si="0"/>
        <v>860</v>
      </c>
      <c r="G35" s="49">
        <f t="shared" si="0"/>
        <v>1464</v>
      </c>
      <c r="H35" s="50">
        <f t="shared" si="0"/>
        <v>2148</v>
      </c>
      <c r="I35" s="48">
        <f t="shared" si="0"/>
        <v>1042</v>
      </c>
      <c r="J35" s="49">
        <f t="shared" si="0"/>
        <v>1758</v>
      </c>
      <c r="K35" s="50">
        <f t="shared" si="0"/>
        <v>2550</v>
      </c>
      <c r="L35" s="48">
        <f t="shared" si="0"/>
        <v>1220</v>
      </c>
      <c r="M35" s="49">
        <f t="shared" si="0"/>
        <v>2046</v>
      </c>
      <c r="N35" s="50">
        <f t="shared" si="0"/>
        <v>2940</v>
      </c>
      <c r="O35" s="48">
        <f t="shared" si="0"/>
        <v>1398</v>
      </c>
      <c r="P35" s="49">
        <f t="shared" si="0"/>
        <v>2334</v>
      </c>
      <c r="Q35" s="50">
        <f t="shared" si="0"/>
        <v>3318</v>
      </c>
      <c r="R35" s="48">
        <f t="shared" si="0"/>
        <v>1754</v>
      </c>
      <c r="S35" s="49">
        <f t="shared" si="0"/>
        <v>2916</v>
      </c>
      <c r="T35" s="50">
        <f t="shared" si="0"/>
        <v>4068</v>
      </c>
    </row>
    <row r="36" spans="1:20" ht="15.75" x14ac:dyDescent="0.25">
      <c r="A36" s="10"/>
      <c r="B36" s="43">
        <v>2200</v>
      </c>
      <c r="C36" s="45"/>
      <c r="D36" s="46">
        <f t="shared" si="0"/>
        <v>1287</v>
      </c>
      <c r="E36" s="47">
        <f t="shared" si="0"/>
        <v>1907</v>
      </c>
      <c r="F36" s="45"/>
      <c r="G36" s="46">
        <f t="shared" si="0"/>
        <v>1610</v>
      </c>
      <c r="H36" s="47">
        <f t="shared" si="0"/>
        <v>2363</v>
      </c>
      <c r="I36" s="45">
        <f t="shared" si="0"/>
        <v>1146</v>
      </c>
      <c r="J36" s="46">
        <f t="shared" si="0"/>
        <v>1934</v>
      </c>
      <c r="K36" s="47">
        <f t="shared" si="0"/>
        <v>2805</v>
      </c>
      <c r="L36" s="45">
        <f t="shared" si="0"/>
        <v>1342</v>
      </c>
      <c r="M36" s="46">
        <f t="shared" si="0"/>
        <v>2251</v>
      </c>
      <c r="N36" s="47">
        <f t="shared" si="0"/>
        <v>3234</v>
      </c>
      <c r="O36" s="45"/>
      <c r="P36" s="46"/>
      <c r="Q36" s="47"/>
      <c r="R36" s="45"/>
      <c r="S36" s="46"/>
      <c r="T36" s="47"/>
    </row>
    <row r="37" spans="1:20" ht="15.75" x14ac:dyDescent="0.25">
      <c r="A37" s="10"/>
      <c r="B37" s="42">
        <v>2400</v>
      </c>
      <c r="C37" s="48"/>
      <c r="D37" s="49">
        <f t="shared" si="0"/>
        <v>1404</v>
      </c>
      <c r="E37" s="50">
        <f t="shared" si="0"/>
        <v>2081</v>
      </c>
      <c r="F37" s="48"/>
      <c r="G37" s="49">
        <f t="shared" si="0"/>
        <v>1757</v>
      </c>
      <c r="H37" s="50">
        <f t="shared" si="0"/>
        <v>2578</v>
      </c>
      <c r="I37" s="48">
        <f t="shared" si="0"/>
        <v>1250</v>
      </c>
      <c r="J37" s="49">
        <f t="shared" si="0"/>
        <v>2110</v>
      </c>
      <c r="K37" s="50">
        <f t="shared" si="0"/>
        <v>3060</v>
      </c>
      <c r="L37" s="48">
        <f t="shared" si="0"/>
        <v>1464</v>
      </c>
      <c r="M37" s="49">
        <f t="shared" si="0"/>
        <v>2455</v>
      </c>
      <c r="N37" s="50">
        <f t="shared" si="0"/>
        <v>3528</v>
      </c>
      <c r="O37" s="48"/>
      <c r="P37" s="49"/>
      <c r="Q37" s="50"/>
      <c r="R37" s="48"/>
      <c r="S37" s="49"/>
      <c r="T37" s="50"/>
    </row>
    <row r="38" spans="1:20" ht="15.75" x14ac:dyDescent="0.25">
      <c r="A38" s="10"/>
      <c r="B38" s="43">
        <v>2600</v>
      </c>
      <c r="C38" s="45"/>
      <c r="D38" s="46">
        <f t="shared" si="0"/>
        <v>1521</v>
      </c>
      <c r="E38" s="47"/>
      <c r="F38" s="45"/>
      <c r="G38" s="46">
        <f t="shared" si="0"/>
        <v>1903</v>
      </c>
      <c r="H38" s="47"/>
      <c r="I38" s="45"/>
      <c r="J38" s="46">
        <f t="shared" si="0"/>
        <v>2285</v>
      </c>
      <c r="K38" s="47"/>
      <c r="L38" s="45"/>
      <c r="M38" s="46">
        <f t="shared" si="0"/>
        <v>2660</v>
      </c>
      <c r="N38" s="47"/>
      <c r="O38" s="45"/>
      <c r="P38" s="46"/>
      <c r="Q38" s="47"/>
      <c r="R38" s="45"/>
      <c r="S38" s="46"/>
      <c r="T38" s="47"/>
    </row>
    <row r="39" spans="1:20" ht="15.75" x14ac:dyDescent="0.25">
      <c r="A39" s="10"/>
      <c r="B39" s="42">
        <v>2800</v>
      </c>
      <c r="C39" s="48"/>
      <c r="D39" s="49">
        <f t="shared" ref="D39:M40" si="2">ROUND((($C$18/50)^D$9)*(D$8/1000*$B39),0)</f>
        <v>1638</v>
      </c>
      <c r="E39" s="50"/>
      <c r="F39" s="48"/>
      <c r="G39" s="49">
        <f t="shared" si="2"/>
        <v>2050</v>
      </c>
      <c r="H39" s="50"/>
      <c r="I39" s="48"/>
      <c r="J39" s="49">
        <f t="shared" si="2"/>
        <v>2461</v>
      </c>
      <c r="K39" s="50"/>
      <c r="L39" s="48"/>
      <c r="M39" s="49">
        <f t="shared" si="2"/>
        <v>2864</v>
      </c>
      <c r="N39" s="50"/>
      <c r="O39" s="48"/>
      <c r="P39" s="49"/>
      <c r="Q39" s="50"/>
      <c r="R39" s="48"/>
      <c r="S39" s="49"/>
      <c r="T39" s="50"/>
    </row>
    <row r="40" spans="1:20" ht="16.5" thickBot="1" x14ac:dyDescent="0.3">
      <c r="A40" s="10"/>
      <c r="B40" s="43">
        <v>3000</v>
      </c>
      <c r="C40" s="51"/>
      <c r="D40" s="52">
        <f t="shared" si="2"/>
        <v>1755</v>
      </c>
      <c r="E40" s="53"/>
      <c r="F40" s="51"/>
      <c r="G40" s="52">
        <f t="shared" si="2"/>
        <v>2196</v>
      </c>
      <c r="H40" s="53"/>
      <c r="I40" s="51"/>
      <c r="J40" s="52">
        <f t="shared" si="2"/>
        <v>2637</v>
      </c>
      <c r="K40" s="53"/>
      <c r="L40" s="51"/>
      <c r="M40" s="52">
        <f t="shared" si="2"/>
        <v>3069</v>
      </c>
      <c r="N40" s="53"/>
      <c r="O40" s="51"/>
      <c r="P40" s="52"/>
      <c r="Q40" s="53"/>
      <c r="R40" s="51"/>
      <c r="S40" s="52"/>
      <c r="T40" s="53"/>
    </row>
  </sheetData>
  <sheetProtection algorithmName="SHA-512" hashValue="y+NONqDCsvVvX4uhumeKzRQo/jfuQH1onwLzOzIvypDkXJMfXwB9C8rGhAw/4lsSpqQK363k1aaqmPn7XMchjg==" saltValue="R1emHgVKHY2/LIZwhnCqQw==" spinCount="100000" sheet="1" objects="1" scenarios="1"/>
  <mergeCells count="34">
    <mergeCell ref="A6:B6"/>
    <mergeCell ref="A11:B11"/>
    <mergeCell ref="C1:H1"/>
    <mergeCell ref="M1:T1"/>
    <mergeCell ref="C5:E5"/>
    <mergeCell ref="F5:H5"/>
    <mergeCell ref="I5:K5"/>
    <mergeCell ref="L5:N5"/>
    <mergeCell ref="O5:Q5"/>
    <mergeCell ref="R5:T5"/>
    <mergeCell ref="A5:B5"/>
    <mergeCell ref="A12:B12"/>
    <mergeCell ref="O7:Q7"/>
    <mergeCell ref="R7:T7"/>
    <mergeCell ref="I7:K7"/>
    <mergeCell ref="L7:N7"/>
    <mergeCell ref="A7:B7"/>
    <mergeCell ref="A8:B8"/>
    <mergeCell ref="A9:B9"/>
    <mergeCell ref="A10:B10"/>
    <mergeCell ref="C7:E7"/>
    <mergeCell ref="F7:H7"/>
    <mergeCell ref="R20:T20"/>
    <mergeCell ref="C22:E22"/>
    <mergeCell ref="F22:H22"/>
    <mergeCell ref="I22:K22"/>
    <mergeCell ref="L22:N22"/>
    <mergeCell ref="O22:Q22"/>
    <mergeCell ref="R22:T22"/>
    <mergeCell ref="L20:N20"/>
    <mergeCell ref="C20:E20"/>
    <mergeCell ref="F20:H20"/>
    <mergeCell ref="I20:K20"/>
    <mergeCell ref="O20:Q20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51CD7D-EB6B-4F5E-BFA7-B4620FBA6662}"/>
</file>

<file path=customXml/itemProps2.xml><?xml version="1.0" encoding="utf-8"?>
<ds:datastoreItem xmlns:ds="http://schemas.openxmlformats.org/officeDocument/2006/customXml" ds:itemID="{6A73F6AE-F1C7-49BA-9140-CDDAA8DF4CC4}"/>
</file>

<file path=customXml/itemProps3.xml><?xml version="1.0" encoding="utf-8"?>
<ds:datastoreItem xmlns:ds="http://schemas.openxmlformats.org/officeDocument/2006/customXml" ds:itemID="{9AED6496-62B5-431E-8D1B-3D4CF207DA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Hygiene ECO</vt:lpstr>
      <vt:lpstr>'Hygiene ECO'!Print_Area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2013-09-12T12:33:19Z</dcterms:created>
  <dcterms:modified xsi:type="dcterms:W3CDTF">2022-01-07T08:47:10Z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